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73" documentId="13_ncr:1_{F6CB121F-512D-4AA6-A0C1-0FB36C537598}" xr6:coauthVersionLast="47" xr6:coauthVersionMax="47" xr10:uidLastSave="{BC68DA6F-C0CA-46F0-9D58-E318653F29F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<sst xmlns="http://schemas.openxmlformats.org/spreadsheetml/2006/main" count="179029" uniqueCount="39107">
  <si>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</si>
  <si>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</si>
  <si>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</si>
  <si>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</si>
  <si>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</si>
  <si>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</si>
  <si>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</si>
  <si>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</si>
  <si>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</si>
  <si>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</si>
  <si>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</si>
  <si>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</si>
  <si>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</si>
  <si>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</si>
  <si>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</si>
  <si>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</si>
  <si>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</si>
  <si>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</si>
  <si>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</si>
  <si>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</si>
  <si>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</si>
  <si>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</si>
  <si>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</si>
  <si>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</si>
  <si>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</si>
  <si>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</si>
  <si>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</si>
  <si>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</si>
  <si>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</si>
  <si>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</si>
  <si>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</si>
  <si>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</si>
  <si>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</si>
  <si>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</si>
  <si>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</si>
  <si>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</si>
  <si>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</si>
  <si>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</si>
  <si>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</si>
  <si>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</si>
  <si>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</si>
  <si>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</si>
  <si>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</si>
  <si>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</si>
  <si>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</si>
  <si>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</si>
  <si>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</si>
  <si>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</si>
  <si>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</si>
  <si>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</si>
  <si>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</si>
  <si>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</si>
  <si>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</si>
  <si>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</si>
  <si>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</si>
  <si>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</si>
  <si>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</si>
  <si>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</si>
  <si>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</si>
  <si>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</si>
  <si>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</si>
  <si>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</si>
  <si>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</si>
  <si>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</si>
  <si>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</si>
  <si>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</si>
  <si>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</si>
  <si>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</si>
  <si>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</si>
  <si>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</si>
  <si>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</si>
  <si>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</si>
  <si>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</si>
  <si>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</si>
  <si>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</si>
  <si>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</si>
  <si>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</si>
  <si>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</si>
  <si>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</si>
  <si>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</si>
  <si>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</si>
  <si>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</si>
  <si>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</si>
  <si>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</si>
  <si>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</si>
  <si>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</si>
  <si>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</si>
  <si>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</si>
  <si>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</si>
  <si>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</si>
  <si>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</si>
  <si>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</si>
  <si>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</si>
  <si>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</si>
  <si>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</si>
  <si>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</si>
  <si>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</si>
  <si>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</si>
  <si>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</si>
  <si>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</si>
  <si>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</si>
  <si>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</si>
  <si>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</si>
  <si>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</si>
  <si>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</si>
  <si>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</si>
  <si>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</si>
  <si>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</si>
  <si>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</si>
  <si>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</si>
  <si>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</si>
  <si>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</si>
  <si>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</si>
  <si>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</si>
  <si>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</si>
  <si>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</si>
  <si>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</si>
  <si>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</si>
  <si>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</si>
  <si>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</si>
  <si>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</si>
  <si>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</si>
  <si>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</si>
  <si>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</si>
  <si>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</si>
  <si>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</si>
  <si>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</si>
  <si>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</si>
  <si>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</si>
  <si>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</si>
  <si>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</si>
  <si>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</si>
  <si>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</si>
  <si>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</si>
  <si>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</si>
  <si>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</si>
  <si>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</si>
  <si>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</si>
  <si>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</si>
  <si>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</si>
  <si>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</si>
  <si>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</si>
  <si>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</si>
  <si>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</si>
  <si>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</si>
  <si>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</si>
  <si>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</si>
  <si>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</si>
  <si>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</si>
  <si>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</si>
  <si>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</si>
  <si>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</si>
  <si>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</si>
  <si>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</si>
  <si>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</si>
  <si>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</si>
  <si>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</si>
  <si>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</si>
  <si>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</si>
  <si>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</si>
  <si>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</si>
  <si>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</si>
  <si>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</si>
  <si>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</si>
  <si>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</si>
  <si>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</si>
  <si>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</si>
  <si>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</si>
  <si>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</si>
  <si>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</si>
  <si>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</si>
  <si>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</si>
  <si>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</si>
  <si>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</si>
  <si>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</si>
  <si>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</si>
  <si>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</si>
  <si>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</si>
  <si>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</si>
  <si>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</si>
  <si>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</si>
  <si>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</si>
  <si>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</si>
  <si>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</si>
  <si>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</si>
  <si>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</si>
  <si>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</si>
  <si>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</si>
  <si>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</si>
  <si>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</si>
  <si>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</si>
  <si>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</si>
  <si>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</si>
  <si>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</si>
  <si>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</si>
  <si>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</si>
  <si>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</si>
  <si>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</si>
  <si>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</si>
  <si>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</si>
  <si>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</si>
  <si>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</si>
  <si>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</si>
  <si>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</si>
  <si>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</si>
  <si>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</si>
  <si>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</si>
  <si>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</si>
  <si>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</si>
  <si>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</si>
  <si>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</si>
  <si>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</si>
  <si>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</si>
  <si>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</si>
  <si>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</si>
  <si>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</si>
  <si>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</si>
  <si>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</si>
  <si>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</si>
  <si>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</si>
  <si>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</si>
  <si>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</si>
  <si>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</si>
  <si>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</si>
  <si>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</si>
  <si>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</si>
  <si>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</si>
  <si>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</si>
  <si>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</si>
  <si>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</si>
  <si>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</si>
  <si>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</si>
  <si>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</si>
  <si>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</si>
  <si>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</si>
  <si>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</si>
  <si>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</si>
  <si>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</si>
  <si>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</si>
  <si>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</si>
  <si>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</si>
  <si>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</si>
  <si>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</si>
  <si>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</si>
  <si>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</si>
  <si>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</si>
  <si>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</si>
  <si>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</si>
  <si>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</si>
  <si>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</si>
  <si>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</si>
  <si>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</si>
  <si>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</si>
  <si>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</si>
  <si>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</si>
  <si>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</si>
  <si>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</si>
  <si>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</si>
  <si>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</si>
  <si>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</si>
  <si>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</si>
  <si>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</si>
  <si>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</si>
  <si>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</si>
  <si>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</si>
  <si>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</si>
  <si>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</si>
  <si>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</si>
  <si>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</si>
  <si>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</si>
  <si>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</si>
  <si>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</si>
  <si>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</si>
  <si>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</si>
  <si>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</si>
  <si>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</si>
  <si>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</si>
  <si>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</si>
  <si>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</si>
  <si>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</si>
  <si>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</si>
  <si>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</si>
  <si>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</si>
  <si>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</si>
  <si>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</si>
  <si>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</si>
  <si>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</si>
  <si>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</si>
  <si>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</si>
  <si>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</si>
  <si>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</si>
  <si>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</si>
  <si>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</si>
  <si>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</si>
  <si>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</si>
  <si>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</si>
  <si>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</si>
  <si>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</si>
  <si>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</si>
  <si>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</si>
  <si>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</si>
  <si>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</si>
  <si>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</si>
  <si>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</si>
  <si>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</si>
  <si>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</si>
  <si>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</si>
  <si>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</si>
  <si>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</si>
  <si>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</si>
  <si>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</si>
  <si>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</si>
  <si>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</si>
  <si>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</si>
  <si>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</si>
  <si>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</si>
  <si>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</si>
  <si>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</si>
  <si>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</si>
  <si>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</si>
  <si>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</si>
  <si>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</si>
  <si>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</si>
  <si>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</si>
  <si>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</si>
  <si>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</si>
  <si>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</si>
  <si>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</si>
  <si>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</si>
  <si>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</si>
  <si>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</si>
  <si>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</si>
  <si>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</si>
  <si>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</si>
  <si>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</si>
  <si>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</si>
  <si>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</si>
  <si>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</si>
  <si>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</si>
  <si>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</si>
  <si>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</si>
  <si>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</si>
  <si>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</si>
  <si>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</si>
  <si>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</si>
  <si>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</si>
  <si>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</si>
  <si>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</si>
  <si>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</si>
  <si>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</si>
  <si>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</si>
  <si>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</si>
  <si>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</si>
  <si>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</si>
  <si>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</si>
  <si>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</si>
  <si>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</si>
  <si>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</si>
  <si>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</si>
  <si>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</si>
  <si>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</si>
  <si>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</si>
  <si>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</si>
  <si>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</si>
  <si>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</si>
  <si>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</si>
  <si>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</si>
  <si>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</si>
  <si>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</si>
  <si>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</si>
  <si>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</si>
  <si>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</si>
  <si>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</si>
  <si>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</si>
  <si>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</si>
  <si>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</si>
  <si>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</si>
  <si>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</si>
  <si>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</si>
  <si>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</si>
  <si>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</si>
  <si>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</si>
  <si>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</si>
  <si>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</si>
  <si>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</si>
  <si>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</si>
  <si>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</si>
  <si>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</si>
  <si>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</si>
  <si>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</si>
  <si>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</si>
  <si>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</si>
  <si>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</si>
  <si>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</si>
  <si>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</si>
  <si>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</si>
  <si>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</si>
  <si>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</si>
  <si>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</si>
  <si>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</si>
  <si>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</si>
  <si>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</si>
  <si>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</si>
  <si>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</si>
  <si>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</si>
  <si>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</si>
  <si>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</si>
  <si>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</si>
  <si>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</si>
  <si>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</si>
  <si>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</si>
  <si>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</si>
  <si>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</si>
  <si>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</si>
  <si>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</si>
  <si>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</si>
  <si>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</si>
  <si>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</si>
  <si>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</si>
  <si>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</si>
  <si>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</si>
  <si>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</si>
  <si>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</si>
  <si>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</si>
  <si>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</si>
  <si>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</si>
  <si>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</si>
  <si>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</si>
  <si>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</si>
  <si>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</si>
  <si>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</si>
  <si>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</si>
  <si>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</si>
  <si>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</si>
  <si>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</si>
  <si>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</si>
  <si>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</si>
  <si>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</si>
  <si>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</si>
  <si>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</si>
  <si>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</si>
  <si>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</si>
  <si>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</si>
  <si>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</si>
  <si>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</si>
  <si>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</si>
  <si>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</si>
  <si>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</si>
  <si>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</si>
  <si>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</si>
  <si>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</si>
  <si>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</si>
  <si>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</si>
  <si>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</si>
  <si>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</si>
  <si>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</si>
  <si>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</si>
  <si>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</si>
  <si>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</si>
  <si>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</si>
  <si>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</si>
  <si>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</si>
  <si>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</si>
  <si>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</si>
  <si>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</si>
  <si>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</si>
  <si>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</si>
  <si>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</si>
  <si>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</si>
  <si>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</si>
  <si>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</si>
  <si>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</si>
  <si>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</si>
  <si>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</si>
  <si>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</si>
  <si>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</si>
  <si>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</si>
  <si>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</si>
  <si>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</si>
  <si>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</si>
  <si>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</si>
  <si>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</si>
  <si>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</si>
  <si>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</si>
  <si>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</si>
  <si>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</si>
  <si>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</si>
  <si>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</si>
  <si>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</si>
  <si>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</si>
  <si>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</si>
  <si>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</si>
  <si>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</si>
  <si>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</si>
  <si>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</si>
  <si>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</si>
  <si>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</si>
  <si>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</si>
  <si>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</si>
  <si>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</si>
  <si>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</si>
  <si>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</si>
  <si>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</si>
  <si>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</si>
  <si>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</si>
  <si>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</si>
  <si>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</si>
  <si>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</si>
  <si>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</si>
  <si>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</si>
  <si>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</si>
  <si>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</si>
  <si>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</si>
  <si>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</si>
  <si>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</si>
  <si>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</si>
  <si>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</si>
  <si>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</si>
  <si>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</si>
  <si>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</si>
  <si>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</si>
  <si>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</si>
  <si>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</si>
  <si>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</si>
  <si>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</si>
  <si>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</si>
  <si>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</si>
  <si>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</si>
  <si>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</si>
  <si>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</si>
  <si>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</si>
  <si>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</si>
  <si>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</si>
  <si>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</si>
  <si>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</si>
  <si>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</si>
  <si>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</si>
  <si>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</si>
  <si>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</si>
  <si>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</si>
  <si>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</si>
  <si>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</si>
  <si>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</si>
  <si>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</si>
  <si>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</si>
  <si>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</si>
  <si>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</si>
  <si>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</si>
  <si>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</si>
  <si>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</si>
  <si>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</si>
  <si>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</si>
  <si>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</si>
  <si>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</si>
  <si>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</si>
  <si>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</si>
  <si>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</si>
  <si>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</si>
  <si>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</si>
  <si>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</si>
  <si>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</si>
  <si>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</si>
  <si>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</si>
  <si>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</si>
  <si>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</si>
  <si>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</si>
  <si>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</si>
  <si>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</si>
  <si>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</si>
  <si>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</si>
  <si>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</si>
  <si>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</si>
  <si>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</si>
  <si>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</si>
  <si>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</si>
  <si>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</si>
  <si>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</si>
  <si>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</si>
  <si>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</si>
  <si>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</si>
  <si>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</si>
  <si>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</si>
  <si>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</si>
  <si>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</si>
  <si>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</si>
  <si>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</si>
  <si>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</si>
  <si>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</si>
  <si>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</si>
  <si>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</si>
  <si>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</si>
  <si>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</si>
  <si>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</si>
  <si>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</si>
  <si>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</si>
  <si>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</si>
  <si>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</si>
  <si>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</si>
  <si>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</si>
  <si>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</si>
  <si>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</si>
  <si>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</si>
  <si>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</si>
  <si>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</si>
  <si>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</si>
  <si>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</si>
  <si>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</si>
  <si>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</si>
  <si>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</si>
  <si>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</si>
  <si>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</si>
  <si>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</si>
  <si>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</si>
  <si>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</si>
  <si>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</si>
  <si>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</si>
  <si>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</si>
  <si>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</si>
  <si>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</si>
  <si>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</si>
  <si>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</si>
  <si>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</si>
  <si>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</si>
  <si>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</si>
  <si>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</si>
  <si>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</si>
  <si>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</si>
  <si>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</si>
  <si>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</si>
  <si>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</si>
  <si>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</si>
  <si>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</si>
  <si>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</si>
  <si>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</si>
  <si>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</si>
  <si>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</si>
  <si>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</si>
  <si>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</si>
  <si>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</si>
  <si>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</si>
  <si>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</si>
  <si>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</si>
  <si>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</si>
  <si>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</si>
  <si>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</si>
  <si>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</si>
  <si>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</si>
  <si>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</si>
  <si>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</si>
  <si>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</si>
  <si>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</si>
  <si>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</si>
  <si>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</si>
  <si>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</si>
  <si>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</si>
  <si>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</si>
  <si>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</si>
  <si>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</si>
  <si>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</si>
  <si>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</si>
  <si>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</si>
  <si>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</si>
  <si>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</si>
  <si>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</si>
  <si>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</si>
  <si>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</si>
  <si>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</si>
  <si>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</si>
  <si>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</si>
  <si>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</si>
  <si>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</si>
  <si>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</si>
  <si>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</si>
  <si>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</si>
  <si>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</si>
  <si>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</si>
  <si>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</si>
  <si>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</si>
  <si>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</si>
  <si>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</si>
  <si>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</si>
  <si>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</si>
  <si>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</si>
  <si>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</si>
  <si>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</si>
  <si>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</si>
  <si>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</si>
  <si>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</si>
  <si>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</si>
  <si>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</si>
  <si>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</si>
  <si>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</si>
  <si>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</si>
  <si>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</si>
  <si>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</si>
  <si>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</si>
  <si>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</si>
  <si>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</si>
  <si>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</si>
  <si>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</si>
  <si>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</si>
  <si>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</si>
  <si>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</si>
  <si>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</si>
  <si>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</si>
  <si>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</si>
  <si>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</si>
  <si>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</si>
  <si>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</si>
  <si>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</si>
  <si>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</si>
  <si>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</si>
  <si>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</si>
  <si>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</si>
  <si>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</si>
  <si>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</si>
  <si>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</si>
  <si>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</si>
  <si>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</si>
  <si>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</si>
  <si>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</si>
  <si>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</si>
  <si>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</si>
  <si>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</si>
  <si>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</si>
  <si>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</si>
  <si>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</si>
  <si>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</si>
  <si>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</si>
  <si>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</si>
  <si>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</si>
  <si>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</si>
  <si>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</si>
  <si>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</si>
  <si>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</si>
  <si>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</si>
  <si>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</si>
  <si>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</si>
  <si>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</si>
  <si>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</si>
  <si>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</si>
  <si>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</si>
  <si>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</si>
  <si>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</si>
  <si>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</si>
  <si>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</si>
  <si>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</si>
  <si>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</si>
  <si>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</si>
  <si>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</si>
  <si>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</si>
  <si>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</si>
  <si>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</si>
  <si>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</si>
  <si>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</si>
  <si>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</si>
  <si>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</si>
  <si>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</si>
  <si>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</si>
  <si>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</si>
  <si>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</si>
  <si>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</si>
  <si>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</si>
  <si>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</si>
  <si>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</si>
  <si>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</si>
  <si>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</si>
  <si>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</si>
  <si>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</si>
  <si>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</si>
  <si>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</si>
  <si>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</si>
  <si>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</si>
  <si>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</si>
  <si>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</si>
  <si>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</si>
  <si>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</si>
  <si>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</si>
  <si>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</si>
  <si>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</si>
  <si>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</si>
  <si>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</si>
  <si>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</si>
  <si>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</si>
  <si>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</si>
  <si>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</si>
  <si>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</si>
  <si>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</si>
  <si>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</si>
  <si>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</si>
  <si>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</si>
  <si>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</si>
  <si>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</si>
  <si>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</si>
  <si>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</si>
  <si>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</si>
  <si>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</si>
  <si>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</si>
  <si>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</si>
  <si>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</si>
  <si>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</si>
  <si>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</si>
  <si>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</si>
  <si>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</si>
  <si>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</si>
  <si>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</si>
  <si>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</si>
  <si>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</si>
  <si>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</si>
  <si>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</si>
  <si>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</si>
  <si>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</si>
  <si>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</si>
  <si>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</si>
  <si>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</si>
  <si>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</si>
  <si>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</si>
  <si>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</si>
  <si>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</si>
  <si>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</si>
  <si>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</si>
  <si>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</si>
  <si>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</si>
  <si>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</si>
  <si>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</si>
  <si>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</si>
  <si>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</si>
  <si>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</si>
  <si>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</si>
  <si>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</si>
  <si>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</si>
  <si>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</si>
  <si>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</si>
  <si>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</si>
  <si>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</si>
  <si>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</si>
  <si>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</si>
  <si>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</si>
  <si>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</si>
  <si>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</si>
  <si>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</si>
  <si>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</si>
  <si>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</si>
  <si>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</si>
  <si>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</si>
  <si>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</si>
  <si>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</si>
  <si>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</si>
  <si>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</si>
  <si>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</si>
  <si>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</si>
  <si>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</si>
  <si>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</si>
  <si>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</si>
  <si>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</si>
  <si>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</si>
  <si>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</si>
  <si>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</si>
  <si>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</si>
  <si>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</si>
  <si>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</si>
  <si>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</si>
  <si>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</si>
  <si>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</si>
  <si>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</si>
  <si>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</si>
  <si>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</si>
  <si>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</si>
  <si>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</si>
  <si>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</si>
  <si>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</si>
  <si>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</si>
  <si>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</si>
  <si>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</si>
  <si>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</si>
  <si>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</si>
  <si>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</si>
  <si>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</si>
  <si>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</si>
  <si>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</si>
  <si>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</si>
  <si>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</si>
  <si>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</si>
  <si>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</si>
  <si>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</si>
  <si>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</si>
  <si>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</si>
  <si>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</si>
  <si>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</si>
  <si>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</si>
  <si>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</si>
  <si>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</si>
  <si>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</si>
  <si>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</si>
  <si>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</si>
  <si>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</si>
  <si>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</si>
  <si>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</si>
  <si>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</si>
  <si>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</si>
  <si>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</si>
  <si>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</si>
  <si>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</si>
  <si>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</si>
  <si>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</si>
  <si>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</si>
  <si>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</si>
  <si>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</si>
  <si>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</si>
  <si>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</si>
  <si>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</si>
  <si>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</si>
  <si>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</si>
  <si>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</si>
  <si>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</si>
  <si>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</si>
  <si>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</si>
  <si>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</si>
  <si>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</si>
  <si>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</si>
  <si>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</si>
  <si>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</si>
  <si>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</si>
  <si>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</si>
  <si>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</si>
  <si>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</si>
  <si>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</si>
  <si>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</si>
  <si>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</si>
  <si>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</si>
  <si>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</si>
  <si>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</si>
  <si>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</si>
  <si>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</si>
  <si>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</si>
  <si>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</si>
  <si>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</si>
  <si>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</si>
  <si>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</si>
  <si>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</si>
  <si>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</si>
  <si>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</si>
  <si>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</si>
  <si>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</si>
  <si>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</si>
  <si>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</si>
  <si>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</si>
  <si>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</si>
  <si>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</si>
  <si>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</si>
  <si>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</si>
  <si>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</si>
  <si>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</si>
  <si>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</si>
  <si>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</si>
  <si>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</si>
  <si>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</si>
  <si>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</si>
  <si>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</si>
  <si>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</si>
  <si>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</si>
  <si>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</si>
  <si>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</si>
  <si>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</si>
  <si>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</si>
  <si>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</si>
  <si>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</si>
  <si>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</si>
  <si>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</si>
  <si>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</si>
  <si>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</si>
  <si>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</si>
  <si>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</si>
  <si>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</si>
  <si>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</si>
  <si>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</si>
  <si>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</si>
  <si>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</si>
  <si>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</si>
  <si>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</si>
  <si>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</si>
  <si>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</si>
  <si>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</si>
  <si>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</si>
  <si>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</si>
  <si>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</si>
  <si>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</si>
  <si>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</si>
  <si>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</si>
  <si>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</si>
  <si>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</si>
  <si>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</si>
  <si>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</si>
  <si>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</si>
  <si>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</si>
  <si>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</si>
  <si>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</si>
  <si>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</si>
  <si>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</si>
  <si>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</si>
  <si>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</si>
  <si>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</si>
  <si>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</si>
  <si>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</si>
  <si>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</si>
  <si>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</si>
  <si>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</si>
  <si>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</si>
  <si>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</si>
  <si>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</si>
  <si>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</si>
  <si>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</si>
  <si>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</si>
  <si>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</si>
  <si>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</si>
  <si>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</si>
  <si>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</si>
  <si>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</si>
  <si>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</si>
  <si>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</si>
  <si>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</si>
  <si>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</si>
  <si>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</si>
  <si>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</si>
  <si>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</si>
  <si>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</si>
  <si>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</si>
  <si>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</si>
  <si>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</si>
  <si>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</si>
  <si>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</si>
  <si>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</si>
  <si>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</si>
  <si>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</si>
  <si>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</si>
  <si>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</si>
  <si>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</si>
  <si>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</si>
  <si>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</si>
  <si>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</si>
  <si>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</si>
  <si>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</si>
  <si>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</si>
  <si>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</si>
  <si>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</si>
  <si>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</si>
  <si>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</si>
  <si>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</si>
  <si>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</si>
  <si>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</si>
  <si>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</si>
  <si>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</si>
  <si>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</si>
  <si>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</si>
  <si>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</si>
  <si>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</si>
  <si>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</si>
  <si>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</si>
  <si>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</si>
  <si>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</si>
  <si>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</si>
  <si>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</si>
  <si>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</si>
  <si>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</si>
  <si>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</si>
  <si>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</si>
  <si>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</si>
  <si>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</si>
  <si>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</si>
  <si>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</si>
  <si>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</si>
  <si>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</si>
  <si>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</si>
  <si>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</si>
  <si>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</si>
  <si>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</si>
  <si>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</si>
  <si>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</si>
  <si>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</si>
  <si>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</si>
  <si>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</si>
  <si>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</si>
  <si>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</si>
  <si>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</si>
  <si>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</si>
  <si>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</si>
  <si>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</si>
  <si>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</si>
  <si>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</si>
  <si>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</si>
  <si>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</si>
  <si>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</si>
  <si>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</si>
  <si>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</si>
  <si>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</si>
  <si>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</si>
  <si>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</si>
  <si>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</si>
  <si>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</si>
  <si>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</si>
  <si>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</si>
  <si>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</si>
  <si>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</si>
  <si>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</si>
  <si>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</si>
  <si>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</si>
  <si>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</si>
  <si>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</si>
  <si>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</si>
  <si>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</si>
  <si>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</si>
  <si>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</si>
  <si>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</si>
  <si>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</si>
  <si>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</si>
  <si>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</si>
  <si>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</si>
  <si>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</si>
  <si>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</si>
  <si>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</si>
  <si>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</si>
  <si>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</si>
  <si>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</si>
  <si>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</si>
  <si>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</si>
  <si>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</si>
  <si>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</si>
  <si>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</si>
  <si>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</si>
  <si>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</si>
  <si>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</si>
  <si>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</si>
  <si>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</si>
  <si>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</si>
  <si>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</si>
  <si>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</si>
  <si>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</si>
  <si>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</si>
  <si>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</si>
  <si>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</si>
  <si>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</si>
  <si>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</si>
  <si>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</si>
  <si>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</si>
  <si>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</si>
  <si>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</si>
  <si>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</si>
  <si>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</si>
  <si>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</si>
  <si>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</si>
  <si>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</si>
  <si>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</si>
  <si>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</si>
  <si>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</si>
  <si>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</si>
  <si>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</si>
  <si>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</si>
  <si>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</si>
  <si>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</si>
  <si>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</si>
  <si>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</si>
  <si>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</si>
  <si>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</si>
  <si>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</si>
  <si>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</si>
  <si>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</si>
  <si>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</si>
  <si>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</si>
  <si>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</si>
  <si>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</si>
  <si>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</si>
  <si>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</si>
  <si>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</si>
  <si>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</si>
  <si>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</si>
  <si>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</si>
  <si>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</si>
  <si>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</si>
  <si>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</si>
  <si>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</si>
  <si>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</si>
  <si>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</si>
  <si>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</si>
  <si>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</si>
  <si>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</si>
  <si>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</si>
  <si>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</si>
  <si>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</si>
  <si>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</si>
  <si>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</si>
  <si>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</si>
  <si>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</si>
  <si>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</si>
  <si>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</si>
  <si>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</si>
  <si>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</si>
  <si>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</si>
  <si>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</si>
  <si>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</si>
  <si>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</si>
  <si>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</si>
  <si>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</si>
  <si>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</si>
  <si>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</si>
  <si>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</si>
  <si>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</si>
  <si>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</si>
  <si>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</si>
  <si>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</si>
  <si>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</si>
  <si>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</si>
  <si>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</si>
  <si>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</si>
  <si>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</si>
  <si>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</si>
  <si>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</si>
  <si>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</si>
  <si>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</si>
  <si>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</si>
  <si>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</si>
  <si>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</si>
  <si>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</si>
  <si>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</si>
  <si>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</si>
  <si>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</si>
  <si>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</si>
  <si>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</si>
  <si>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</si>
  <si>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</si>
  <si>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</si>
  <si>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</si>
  <si>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</si>
  <si>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</si>
  <si>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</si>
  <si>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</si>
  <si>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</si>
  <si>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</si>
  <si>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</si>
  <si>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</si>
  <si>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</si>
  <si>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</si>
  <si>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</si>
  <si>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</si>
  <si>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</si>
  <si>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</si>
  <si>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</si>
  <si>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</si>
  <si>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</si>
  <si>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</si>
  <si>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</si>
  <si>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</si>
  <si>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</si>
  <si>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</si>
  <si>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</si>
  <si>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</si>
  <si>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</si>
  <si>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</si>
  <si>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</si>
  <si>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</si>
  <si>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</si>
  <si>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</si>
  <si>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</si>
  <si>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</si>
  <si>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</si>
  <si>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</si>
  <si>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</si>
  <si>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</si>
  <si>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</si>
  <si>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</si>
  <si>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</si>
  <si>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</si>
  <si>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</si>
  <si>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</si>
  <si>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</si>
  <si>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</si>
  <si>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</si>
  <si>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</si>
  <si>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</si>
  <si>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</si>
  <si>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</si>
  <si>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</si>
  <si>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</si>
  <si>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</si>
  <si>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</si>
  <si>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</si>
  <si>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</si>
  <si>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</si>
  <si>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</si>
  <si>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</si>
  <si>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</si>
  <si>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</si>
  <si>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</si>
  <si>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</si>
  <si>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</si>
  <si>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</si>
  <si>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</si>
  <si>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</si>
  <si>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</si>
  <si>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</si>
  <si>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</si>
  <si>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</si>
  <si>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</si>
  <si>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</si>
  <si>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</si>
  <si>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</si>
  <si>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</si>
  <si>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</si>
  <si>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</si>
  <si>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</si>
  <si>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</si>
  <si>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</si>
  <si>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</si>
  <si>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</si>
  <si>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</si>
  <si>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</si>
  <si>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</si>
  <si>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</si>
  <si>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</si>
  <si>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</si>
  <si>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</si>
  <si>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</si>
  <si>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</si>
  <si>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</si>
  <si>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</si>
  <si>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</si>
  <si>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</si>
  <si>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</si>
  <si>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</si>
  <si>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</si>
  <si>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</si>
  <si>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</si>
  <si>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</si>
  <si>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</si>
  <si>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</si>
  <si>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</si>
  <si>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</si>
  <si>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</si>
  <si>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</si>
  <si>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</si>
  <si>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</si>
  <si>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</si>
  <si>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</si>
  <si>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</si>
  <si>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</si>
  <si>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</si>
  <si>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</si>
  <si>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</si>
  <si>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</si>
  <si>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</si>
  <si>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</si>
  <si>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</si>
  <si>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</si>
  <si>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</si>
  <si>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</si>
  <si>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</si>
  <si>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</si>
  <si>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</si>
  <si>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</si>
  <si>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</si>
  <si>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</si>
  <si>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</si>
  <si>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</si>
  <si>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</si>
  <si>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</si>
  <si>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</si>
  <si>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</si>
  <si>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</si>
  <si>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</si>
  <si>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</si>
  <si>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</si>
  <si>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</si>
  <si>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</si>
  <si>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</si>
  <si>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</si>
  <si>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</si>
  <si>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</si>
  <si>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</si>
  <si>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</si>
  <si>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</si>
  <si>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</si>
  <si>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</si>
  <si>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</si>
  <si>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</si>
  <si>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</si>
  <si>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</si>
  <si>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</si>
  <si>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</si>
  <si>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</si>
  <si>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</si>
  <si>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</si>
  <si>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</si>
  <si>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</si>
  <si>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</si>
  <si>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</si>
  <si>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</si>
  <si>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</si>
  <si>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</si>
  <si>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</si>
  <si>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</si>
  <si>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</si>
  <si>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</si>
  <si>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</si>
  <si>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</si>
  <si>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</si>
  <si>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</si>
  <si>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</si>
  <si>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</si>
  <si>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</si>
  <si>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</si>
  <si>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</si>
  <si>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</si>
  <si>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</si>
  <si>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</si>
  <si>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</si>
  <si>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</si>
  <si>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</si>
  <si>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</si>
  <si>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</si>
  <si>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</si>
  <si>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</si>
  <si>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</si>
  <si>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</si>
  <si>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</si>
  <si>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</si>
  <si>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</si>
  <si>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</si>
  <si>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</si>
  <si>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</si>
  <si>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</si>
  <si>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</si>
  <si>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</si>
  <si>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</si>
  <si>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</si>
  <si>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</si>
  <si>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</si>
  <si>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</si>
  <si>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</si>
  <si>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</si>
  <si>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</si>
  <si>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</si>
  <si>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</si>
  <si>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</si>
  <si>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</si>
  <si>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</si>
  <si>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</si>
  <si>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</si>
  <si>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</si>
  <si>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</si>
  <si>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</si>
  <si>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</si>
  <si>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</si>
  <si>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</si>
  <si>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</si>
  <si>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</si>
  <si>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</si>
  <si>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</si>
  <si>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</si>
  <si>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</si>
  <si>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</si>
  <si>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</si>
  <si>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</si>
  <si>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</si>
  <si>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</si>
  <si>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</si>
  <si>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</si>
  <si>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</si>
  <si>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</si>
  <si>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</si>
  <si>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</si>
  <si>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</si>
  <si>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</si>
  <si>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</si>
  <si>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</si>
  <si>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</si>
  <si>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</si>
  <si>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</si>
  <si>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</si>
  <si>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</si>
  <si>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</si>
  <si>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</si>
  <si>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</si>
  <si>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</si>
  <si>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</si>
  <si>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</si>
  <si>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</si>
  <si>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</si>
  <si>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</si>
  <si>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</si>
  <si>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</si>
  <si>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</si>
  <si>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</si>
  <si>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</si>
  <si>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</si>
  <si>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</si>
  <si>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</si>
  <si>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</si>
  <si>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</si>
  <si>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</si>
  <si>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</si>
  <si>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</si>
  <si>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</si>
  <si>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</si>
  <si>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</si>
  <si>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</si>
  <si>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</si>
  <si>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</si>
  <si>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</si>
  <si>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</si>
  <si>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</si>
  <si>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</si>
  <si>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</si>
  <si>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</si>
  <si>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</si>
  <si>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</si>
  <si>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</si>
  <si>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</si>
  <si>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</si>
  <si>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</si>
  <si>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</si>
  <si>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</si>
  <si>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</si>
  <si>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</si>
  <si>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</si>
  <si>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</si>
  <si>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</si>
  <si>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</si>
  <si>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</si>
  <si>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</si>
  <si>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</si>
  <si>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</si>
  <si>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</si>
  <si>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</si>
  <si>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</si>
  <si>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</si>
  <si>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</si>
  <si>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</si>
  <si>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</si>
  <si>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</si>
  <si>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</si>
  <si>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</si>
  <si>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</si>
  <si>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</si>
  <si>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</si>
  <si>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</si>
  <si>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</si>
  <si>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</si>
  <si>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</si>
  <si>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</si>
  <si>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</si>
  <si>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</si>
  <si>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</si>
  <si>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</si>
  <si>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</si>
  <si>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</si>
  <si>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</si>
  <si>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</si>
  <si>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</si>
  <si>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</si>
  <si>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</si>
  <si>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</si>
  <si>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</si>
  <si>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</si>
  <si>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</si>
  <si>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</si>
  <si>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</si>
  <si>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</si>
  <si>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</si>
  <si>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</si>
  <si>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</si>
  <si>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</si>
  <si>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</si>
  <si>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</si>
  <si>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</si>
  <si>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</si>
  <si>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</si>
  <si>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</si>
  <si>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</si>
  <si>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</si>
  <si>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</si>
  <si>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</si>
  <si>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</si>
  <si>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</si>
  <si>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</si>
  <si>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</si>
  <si>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</si>
  <si>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</si>
  <si>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</si>
  <si>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</si>
  <si>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</si>
  <si>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</si>
  <si>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</si>
  <si>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</si>
  <si>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</si>
  <si>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</si>
  <si>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</si>
  <si>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</si>
  <si>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</si>
  <si>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</si>
  <si>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</si>
  <si>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</si>
  <si>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</si>
  <si>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</si>
  <si>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</si>
  <si>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</si>
  <si>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</si>
  <si>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</si>
  <si>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</si>
  <si>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</si>
  <si>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</si>
  <si>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</si>
  <si>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</si>
  <si>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</si>
  <si>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</si>
  <si>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</si>
  <si>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</si>
  <si>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</si>
  <si>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</si>
  <si>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</si>
  <si>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</si>
  <si>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</si>
  <si>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</si>
  <si>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</si>
  <si>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</si>
  <si>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</si>
  <si>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</si>
  <si>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</si>
  <si>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</si>
  <si>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</si>
  <si>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</si>
  <si>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</si>
  <si>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</si>
  <si>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</si>
  <si>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</si>
  <si>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</si>
  <si>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</si>
  <si>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</si>
  <si>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</si>
  <si>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</si>
  <si>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</si>
  <si>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</si>
  <si>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</si>
  <si>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</si>
  <si>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</si>
  <si>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</si>
  <si>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</si>
  <si>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</si>
  <si>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</si>
  <si>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</si>
  <si>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</si>
  <si>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</si>
  <si>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</si>
  <si>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</si>
  <si>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</si>
  <si>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</si>
  <si>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</si>
  <si>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</si>
  <si>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</si>
  <si>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</si>
  <si>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</si>
  <si>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</si>
  <si>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</si>
  <si>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</si>
  <si>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</si>
  <si>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</si>
  <si>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</si>
  <si>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</si>
  <si>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</si>
  <si>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</si>
  <si>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</si>
  <si>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</si>
  <si>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</si>
  <si>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</si>
  <si>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</si>
  <si>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</si>
  <si>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</si>
  <si>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</si>
  <si>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</si>
  <si>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</si>
  <si>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</si>
  <si>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</si>
  <si>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</si>
  <si>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</si>
  <si>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</si>
  <si>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</si>
  <si>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</si>
  <si>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</si>
  <si>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</si>
  <si>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</si>
  <si>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</si>
  <si>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</si>
  <si>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</si>
  <si>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</si>
  <si>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</si>
  <si>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</si>
  <si>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</si>
  <si>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</si>
  <si>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</si>
  <si>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</si>
  <si>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</si>
  <si>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</si>
  <si>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</si>
  <si>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</si>
  <si>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</si>
  <si>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</si>
  <si>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</si>
  <si>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</si>
  <si>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</si>
  <si>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</si>
  <si>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</si>
  <si>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</si>
  <si>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</si>
  <si>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</si>
  <si>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</si>
  <si>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</si>
  <si>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</si>
  <si>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</si>
  <si>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</si>
  <si>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</si>
  <si>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</si>
  <si>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</si>
  <si>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</si>
  <si>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</si>
  <si>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</si>
  <si>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</si>
  <si>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</si>
  <si>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</si>
  <si>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</si>
  <si>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</si>
  <si>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</si>
  <si>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</si>
  <si>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</si>
  <si>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</si>
  <si>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</si>
  <si>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</si>
  <si>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</si>
  <si>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</si>
  <si>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</si>
  <si>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</si>
  <si>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</si>
  <si>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</si>
  <si>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</si>
  <si>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</si>
  <si>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</si>
  <si>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</si>
  <si>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</si>
  <si>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</si>
  <si>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</si>
  <si>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</si>
  <si>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</si>
  <si>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</si>
  <si>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</si>
  <si>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</si>
  <si>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</si>
  <si>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</si>
  <si>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</si>
  <si>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</si>
  <si>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</si>
  <si>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</si>
  <si>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</si>
  <si>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</si>
  <si>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</si>
  <si>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</si>
  <si>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</si>
  <si>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</si>
  <si>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</si>
  <si>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</si>
  <si>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</si>
  <si>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</si>
  <si>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</si>
  <si>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</si>
  <si>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</si>
  <si>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</si>
  <si>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</si>
  <si>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</si>
  <si>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</si>
  <si>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</si>
  <si>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</si>
  <si>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</si>
  <si>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</si>
  <si>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</si>
  <si>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</si>
  <si>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</si>
  <si>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</si>
  <si>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</si>
  <si>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</si>
  <si>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</si>
  <si>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</si>
  <si>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</si>
  <si>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</si>
  <si>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</si>
  <si>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</si>
  <si>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</si>
  <si>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</si>
  <si>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</si>
  <si>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</si>
  <si>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</si>
  <si>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</si>
  <si>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</si>
  <si>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</si>
  <si>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</si>
  <si>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</si>
  <si>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</si>
  <si>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</si>
  <si>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</si>
  <si>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</si>
  <si>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</si>
  <si>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</si>
  <si>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</si>
  <si>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</si>
  <si>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</si>
  <si>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</si>
  <si>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</si>
  <si>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</si>
  <si>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</si>
  <si>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</si>
  <si>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</si>
  <si>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</si>
  <si>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</si>
  <si>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</si>
  <si>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</si>
  <si>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</si>
  <si>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</si>
  <si>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</si>
  <si>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</si>
  <si>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</si>
  <si>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</si>
  <si>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</si>
  <si>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</si>
  <si>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</si>
  <si>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</si>
  <si>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</si>
  <si>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</si>
  <si>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</si>
  <si>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</si>
  <si>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</si>
  <si>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</si>
  <si>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</si>
  <si>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</si>
  <si>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</si>
  <si>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</si>
  <si>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</si>
  <si>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</si>
  <si>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</si>
  <si>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</si>
  <si>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</si>
  <si>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</si>
  <si>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</si>
  <si>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</si>
  <si>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</si>
  <si>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</si>
  <si>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</si>
  <si>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</si>
  <si>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</si>
  <si>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</si>
  <si>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</si>
  <si>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</si>
  <si>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</si>
  <si>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</si>
  <si>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</si>
  <si>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</si>
  <si>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</si>
  <si>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</si>
  <si>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</si>
  <si>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</si>
  <si>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</si>
  <si>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</si>
  <si>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</si>
  <si>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</si>
  <si>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</si>
  <si>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</si>
  <si>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</si>
  <si>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</si>
  <si>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</si>
  <si>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</si>
  <si>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</si>
  <si>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</si>
  <si>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</si>
  <si>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</si>
  <si>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</si>
  <si>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</si>
  <si>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</si>
  <si>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</si>
  <si>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</si>
  <si>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</si>
  <si>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</si>
  <si>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</si>
  <si>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</si>
  <si>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</si>
  <si>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</si>
  <si>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</si>
  <si>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</si>
  <si>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</si>
  <si>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</si>
  <si>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</si>
  <si>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</si>
  <si>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</si>
  <si>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</si>
  <si>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</si>
  <si>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</si>
  <si>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</si>
  <si>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</si>
  <si>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</si>
  <si>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</si>
  <si>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</si>
  <si>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</si>
  <si>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</si>
  <si>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</si>
  <si>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</si>
  <si>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</si>
  <si>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</si>
  <si>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</si>
  <si>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</si>
  <si>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</si>
  <si>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</si>
  <si>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</si>
  <si>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</si>
  <si>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</si>
  <si>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</si>
  <si>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</si>
  <si>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</si>
  <si>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</si>
  <si>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</si>
  <si>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</si>
  <si>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</si>
  <si>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</si>
  <si>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</si>
  <si>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</si>
  <si>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</si>
  <si>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</si>
  <si>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</si>
  <si>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</si>
  <si>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</si>
  <si>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</si>
  <si>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</si>
  <si>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</si>
  <si>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</si>
  <si>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</si>
  <si>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</si>
  <si>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</si>
  <si>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</si>
  <si>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</si>
  <si>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</si>
  <si>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</si>
  <si>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</si>
  <si>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</si>
  <si>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</si>
  <si>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</si>
  <si>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</si>
  <si>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</si>
  <si>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</si>
  <si>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</si>
  <si>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</si>
  <si>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</si>
  <si>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</si>
  <si>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</si>
  <si>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</si>
  <si>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</si>
  <si>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</si>
  <si>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</si>
  <si>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</si>
  <si>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</si>
  <si>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</si>
  <si>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</si>
  <si>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</si>
  <si>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</si>
  <si>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</si>
  <si>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</si>
  <si>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</si>
  <si>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</si>
  <si>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</si>
  <si>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</si>
  <si>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</si>
  <si>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</si>
  <si>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</si>
  <si>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</si>
  <si>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</si>
  <si>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</si>
  <si>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</si>
  <si>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</si>
  <si>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</si>
  <si>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</si>
  <si>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</si>
  <si>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</si>
  <si>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</si>
  <si>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</si>
  <si>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</si>
  <si>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</si>
  <si>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</si>
  <si>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</si>
  <si>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</si>
  <si>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</si>
  <si>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</si>
  <si>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</si>
  <si>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</si>
  <si>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</si>
  <si>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</si>
  <si>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</si>
  <si>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</si>
  <si>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</si>
  <si>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</si>
  <si>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</si>
  <si>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</si>
  <si>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</si>
  <si>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</si>
  <si>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</si>
  <si>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</si>
  <si>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</si>
  <si>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</si>
  <si>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</si>
  <si>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</si>
  <si>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</si>
  <si>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</si>
  <si>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</si>
  <si>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</si>
  <si>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</si>
  <si>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</si>
  <si>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</si>
  <si>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</si>
  <si>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</si>
  <si>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</si>
  <si>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</si>
  <si>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</si>
  <si>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</si>
  <si>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</si>
  <si>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</si>
  <si>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</si>
  <si>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</si>
  <si>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</si>
  <si>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</si>
  <si>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</si>
  <si>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</si>
  <si>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</si>
  <si>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</si>
  <si>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</si>
  <si>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</si>
  <si>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</si>
  <si>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</si>
  <si>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</si>
  <si>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</si>
  <si>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</si>
  <si>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</si>
  <si>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</si>
  <si>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</si>
  <si>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</si>
  <si>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</si>
  <si>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</si>
  <si>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</si>
  <si>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</si>
  <si>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</si>
  <si>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</si>
  <si>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</si>
  <si>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</si>
  <si>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</si>
  <si>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</si>
  <si>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</si>
  <si>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</si>
  <si>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</si>
  <si>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</si>
  <si>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</si>
  <si>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</si>
  <si>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</si>
  <si>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</si>
  <si>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</si>
  <si>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</si>
  <si>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</si>
  <si>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</si>
  <si>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</si>
  <si>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</si>
  <si>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</si>
  <si>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</si>
  <si>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</si>
  <si>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</si>
  <si>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</si>
  <si>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</si>
  <si>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</si>
  <si>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</si>
  <si>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</si>
  <si>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</si>
  <si>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</si>
  <si>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</si>
  <si>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</si>
  <si>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</si>
  <si>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</si>
  <si>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</si>
  <si>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</si>
  <si>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</si>
  <si>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</si>
  <si>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</si>
  <si>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</si>
  <si>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</si>
  <si>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</si>
  <si>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</si>
  <si>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</si>
  <si>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</si>
  <si>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</si>
  <si>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</si>
  <si>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</si>
  <si>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</si>
  <si>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</si>
  <si>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</si>
  <si>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</si>
  <si>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</si>
  <si>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</si>
  <si>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</si>
  <si>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</si>
  <si>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</si>
  <si>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</si>
  <si>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</si>
  <si>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</si>
  <si>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</si>
  <si>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</si>
  <si>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</si>
  <si>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</si>
  <si>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</si>
  <si>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</si>
  <si>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</si>
  <si>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</si>
  <si>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</si>
  <si>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</si>
  <si>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</si>
  <si>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</si>
  <si>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</si>
  <si>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</si>
  <si>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</si>
  <si>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</si>
  <si>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</si>
  <si>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</si>
  <si>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</si>
  <si>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</si>
  <si>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</si>
  <si>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</si>
  <si>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</si>
  <si>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</si>
  <si>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</si>
  <si>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</si>
  <si>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</si>
  <si>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</si>
  <si>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</si>
  <si>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</si>
  <si>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</si>
  <si>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</si>
  <si>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</si>
  <si>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</si>
  <si>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</si>
  <si>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</si>
  <si>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</si>
  <si>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</si>
  <si>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</si>
  <si>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</si>
  <si>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</si>
  <si>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</si>
  <si>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</si>
  <si>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</si>
  <si>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</si>
  <si>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</si>
  <si>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</si>
  <si>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</si>
  <si>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</si>
  <si>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</si>
  <si>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</si>
  <si>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</si>
  <si>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</si>
  <si>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</si>
  <si>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</si>
  <si>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</si>
  <si>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</si>
  <si>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</si>
  <si>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</si>
  <si>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</si>
  <si>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</si>
  <si>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</si>
  <si>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</si>
  <si>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</si>
  <si>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</si>
  <si>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</si>
  <si>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</si>
  <si>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</si>
  <si>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</si>
  <si>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</si>
  <si>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</si>
  <si>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</si>
  <si>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</si>
  <si>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</si>
  <si>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</si>
  <si>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</si>
  <si>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</si>
  <si>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</si>
  <si>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</si>
  <si>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</si>
  <si>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</si>
  <si>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</si>
  <si>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</si>
  <si>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</si>
  <si>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</si>
  <si>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</si>
  <si>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</si>
  <si>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</si>
  <si>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</si>
  <si>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</si>
  <si>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</si>
  <si>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</si>
  <si>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</si>
  <si>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</si>
  <si>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</si>
  <si>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</si>
  <si>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</si>
  <si>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</si>
  <si>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</si>
  <si>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</si>
  <si>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</si>
  <si>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</si>
  <si>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</si>
  <si>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</si>
  <si>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</si>
  <si>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</si>
  <si>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</si>
  <si>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</si>
  <si>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</si>
  <si>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</si>
  <si>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</si>
  <si>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</si>
  <si>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</si>
  <si>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</si>
  <si>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</si>
  <si>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</si>
  <si>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</si>
  <si>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</si>
  <si>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</si>
  <si>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</si>
  <si>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</si>
  <si>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</si>
  <si>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</si>
  <si>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</si>
  <si>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</si>
  <si>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</si>
  <si>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</si>
  <si>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</si>
  <si>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</si>
  <si>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</si>
  <si>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</si>
  <si>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</si>
  <si>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</si>
  <si>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</si>
  <si>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</si>
  <si>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</si>
  <si>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</si>
  <si>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</si>
  <si>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</si>
  <si>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</si>
  <si>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</si>
  <si>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</si>
  <si>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</si>
  <si>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</si>
  <si>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</si>
  <si>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</si>
  <si>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</si>
  <si>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</si>
  <si>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</si>
  <si>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</si>
  <si>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</si>
  <si>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</si>
  <si>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</si>
  <si>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</si>
  <si>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</si>
  <si>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</si>
  <si>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</si>
  <si>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</si>
  <si>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</si>
  <si>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</si>
  <si>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</si>
  <si>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</si>
  <si>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</si>
  <si>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</si>
  <si>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</si>
  <si>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</si>
  <si>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</si>
  <si>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</si>
  <si>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</si>
  <si>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</si>
  <si>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</si>
  <si>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</si>
  <si>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</si>
  <si>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</si>
  <si>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</si>
  <si>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</si>
  <si>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</si>
  <si>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</si>
  <si>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</si>
  <si>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</si>
  <si>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</si>
  <si>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</si>
  <si>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</si>
  <si>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</si>
  <si>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</si>
  <si>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</si>
  <si>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</si>
  <si>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</si>
  <si>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</si>
  <si>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</si>
  <si>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</si>
  <si>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</si>
  <si>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</si>
  <si>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</si>
  <si>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</si>
  <si>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</si>
  <si>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</si>
  <si>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</si>
  <si>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</si>
  <si>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</si>
  <si>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</si>
  <si>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</si>
  <si>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</si>
  <si>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</si>
  <si>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</si>
  <si>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</si>
  <si>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</si>
  <si>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</si>
  <si>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</si>
  <si>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</si>
  <si>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</si>
  <si>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</si>
  <si>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</si>
  <si>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</si>
  <si>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</si>
  <si>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</si>
  <si>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</si>
  <si>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</si>
  <si>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</si>
  <si>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</si>
  <si>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</si>
  <si>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</si>
  <si>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</si>
  <si>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</si>
  <si>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</si>
  <si>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</si>
  <si>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</si>
  <si>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</si>
  <si>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</si>
  <si>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</si>
  <si>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</si>
  <si>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</si>
  <si>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</si>
  <si>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</si>
  <si>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</si>
  <si>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</si>
  <si>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</si>
  <si>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</si>
  <si>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</si>
  <si>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</si>
  <si>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</si>
  <si>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</si>
  <si>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</si>
  <si>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</si>
  <si>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</si>
  <si>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</si>
  <si>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</si>
  <si>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</si>
  <si>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</si>
  <si>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</si>
  <si>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</si>
  <si>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</si>
  <si>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</si>
  <si>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</si>
  <si>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</si>
  <si>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</si>
  <si>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</si>
  <si>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</si>
  <si>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</si>
  <si>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</si>
  <si>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</si>
  <si>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</si>
  <si>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</si>
  <si>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</si>
  <si>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</si>
  <si>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</si>
  <si>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</si>
  <si>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</si>
  <si>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</si>
  <si>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</si>
  <si>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</si>
  <si>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</si>
  <si>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</si>
  <si>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</si>
  <si>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</si>
  <si>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</si>
  <si>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</si>
  <si>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</si>
  <si>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</si>
  <si>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</si>
  <si>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</si>
  <si>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</si>
  <si>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</si>
  <si>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</si>
  <si>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</si>
  <si>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</si>
  <si>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</si>
  <si>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</si>
  <si>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</si>
  <si>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</si>
  <si>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</si>
  <si>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</si>
  <si>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</si>
  <si>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</si>
  <si>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</si>
  <si>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</si>
  <si>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</si>
  <si>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</si>
  <si>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</si>
  <si>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</si>
  <si>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</si>
  <si>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</si>
  <si>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</si>
  <si>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</si>
  <si>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</si>
  <si>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</si>
  <si>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</si>
  <si>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</si>
  <si>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</si>
  <si>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</si>
  <si>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</si>
  <si>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</si>
  <si>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</si>
  <si>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</si>
  <si>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</si>
  <si>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</si>
  <si>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</si>
  <si>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</si>
  <si>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</si>
  <si>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</si>
  <si>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</si>
  <si>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</si>
  <si>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</si>
  <si>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</si>
  <si>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</si>
  <si>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</si>
  <si>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</si>
  <si>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</si>
  <si>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</si>
  <si>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</si>
  <si>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</si>
  <si>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</si>
  <si>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</si>
  <si>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</si>
  <si>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</si>
  <si>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</si>
  <si>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</si>
  <si>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</si>
  <si>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</si>
  <si>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</si>
  <si>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</si>
  <si>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</si>
  <si>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</si>
  <si>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</si>
  <si>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</si>
  <si>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</si>
  <si>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</si>
  <si>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</si>
  <si>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</si>
  <si>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</si>
  <si>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</si>
  <si>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</si>
  <si>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</si>
  <si>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</si>
  <si>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</si>
  <si>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</si>
  <si>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</si>
  <si>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</si>
  <si>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</si>
  <si>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</si>
  <si>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</si>
  <si>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</si>
  <si>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</si>
  <si>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</si>
  <si>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</si>
  <si>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</si>
  <si>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</si>
  <si>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</si>
  <si>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</si>
  <si>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</si>
  <si>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</si>
  <si>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</si>
  <si>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</si>
  <si>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</si>
  <si>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</si>
  <si>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</si>
  <si>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</si>
  <si>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</si>
  <si>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</si>
  <si>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</si>
  <si>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</si>
  <si>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</si>
  <si>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</si>
  <si>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</si>
  <si>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</si>
  <si>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</si>
  <si>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</si>
  <si>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</si>
  <si>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</si>
  <si>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</si>
  <si>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</si>
  <si>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</si>
  <si>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</si>
  <si>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</si>
  <si>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</si>
  <si>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</si>
  <si>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</si>
  <si>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</si>
  <si>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</si>
  <si>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</si>
  <si>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</si>
  <si>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</si>
  <si>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</si>
  <si>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</si>
  <si>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</si>
  <si>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</si>
  <si>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</si>
  <si>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</si>
  <si>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</si>
  <si>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</si>
  <si>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</si>
  <si>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</si>
  <si>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</si>
  <si>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</si>
  <si>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</si>
  <si>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</si>
  <si>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</si>
  <si>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</si>
  <si>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</si>
  <si>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</si>
  <si>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</si>
  <si>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</si>
  <si>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</si>
  <si>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</si>
  <si>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</si>
  <si>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</si>
  <si>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</si>
  <si>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</si>
  <si>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</si>
  <si>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</si>
  <si>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</si>
  <si>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</si>
  <si>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</si>
  <si>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</si>
  <si>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</si>
  <si>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</si>
  <si>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</si>
  <si>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</si>
  <si>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</si>
  <si>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</si>
  <si>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</si>
  <si>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</si>
  <si>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</si>
  <si>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</si>
  <si>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</si>
  <si>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</si>
  <si>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</si>
  <si>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</si>
  <si>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</si>
  <si>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</si>
  <si>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</si>
  <si>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</si>
  <si>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</si>
  <si>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</si>
  <si>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</si>
  <si>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</si>
  <si>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</si>
  <si>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</si>
  <si>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</si>
  <si>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</si>
  <si>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</si>
  <si>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</si>
  <si>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</si>
  <si>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</si>
  <si>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</si>
  <si>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</si>
  <si>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</si>
  <si>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</si>
  <si>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</si>
  <si>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</si>
  <si>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</si>
  <si>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</si>
  <si>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</si>
  <si>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</si>
  <si>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</si>
  <si>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</si>
  <si>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</si>
  <si>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</si>
  <si>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</si>
  <si>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</si>
  <si>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</si>
  <si>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</si>
  <si>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</si>
  <si>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</si>
  <si>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</si>
  <si>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</si>
  <si>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</si>
  <si>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</si>
  <si>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</si>
  <si>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</si>
  <si>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</si>
  <si>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</si>
  <si>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</si>
  <si>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</si>
  <si>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</si>
  <si>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</si>
  <si>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</si>
  <si>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</si>
  <si>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</si>
  <si>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</si>
  <si>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</si>
  <si>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</si>
  <si>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</si>
  <si>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</si>
  <si>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</si>
  <si>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</si>
  <si>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</si>
  <si>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</si>
  <si>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</si>
  <si>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</si>
  <si>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</si>
  <si>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</si>
  <si>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</si>
  <si>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</si>
  <si>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</si>
  <si>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</si>
  <si>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</si>
  <si>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</si>
  <si>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</si>
  <si>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</si>
  <si>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</si>
  <si>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</si>
  <si>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</si>
  <si>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</si>
  <si>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</si>
  <si>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</si>
  <si>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</si>
  <si>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</si>
  <si>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</si>
  <si>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</si>
  <si>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</si>
  <si>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</si>
  <si>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</si>
  <si>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</si>
  <si>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</si>
  <si>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</si>
  <si>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</si>
  <si>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</si>
  <si>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</si>
  <si>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</si>
  <si>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</si>
  <si>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</si>
  <si>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</si>
  <si>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</si>
  <si>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</si>
  <si>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</si>
  <si>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</si>
  <si>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</si>
  <si>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</si>
  <si>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</si>
  <si>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</si>
  <si>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</si>
  <si>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</si>
  <si>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</si>
  <si>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</si>
  <si>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</si>
  <si>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</si>
  <si>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</si>
  <si>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</si>
  <si>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</si>
  <si>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</si>
  <si>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</si>
  <si>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</si>
  <si>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</si>
  <si>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</si>
  <si>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</si>
  <si>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</si>
  <si>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</si>
  <si>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</si>
  <si>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</si>
  <si>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</si>
  <si>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</si>
  <si>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</si>
  <si>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</si>
  <si>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</si>
  <si>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</si>
  <si>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</si>
  <si>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</si>
  <si>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</si>
  <si>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</si>
  <si>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</si>
  <si>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</si>
  <si>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</si>
  <si>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</si>
  <si>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</si>
  <si>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</si>
  <si>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</si>
  <si>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</si>
  <si>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</si>
  <si>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</si>
  <si>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</si>
  <si>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</si>
  <si>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</si>
  <si>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</si>
  <si>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</si>
  <si>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</si>
  <si>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</si>
  <si>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</si>
  <si>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</si>
  <si>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</si>
  <si>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</si>
  <si>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</si>
  <si>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</si>
  <si>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</si>
  <si>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</si>
  <si>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</si>
  <si>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</si>
  <si>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</si>
  <si>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</si>
  <si>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</si>
  <si>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</si>
  <si>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</si>
  <si>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</si>
  <si>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</si>
  <si>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</si>
  <si>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</si>
  <si>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</si>
  <si>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</si>
  <si>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</si>
  <si>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</si>
  <si>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</si>
  <si>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</si>
  <si>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</si>
  <si>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</si>
  <si>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</si>
  <si>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</si>
  <si>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</si>
  <si>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</si>
  <si>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</si>
  <si>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</si>
  <si>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</si>
  <si>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</si>
  <si>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</si>
  <si>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</si>
  <si>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</si>
  <si>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</si>
  <si>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</si>
  <si>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</si>
  <si>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</si>
  <si>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</si>
  <si>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</si>
  <si>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</si>
  <si>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</si>
  <si>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</si>
  <si>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</si>
  <si>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</si>
  <si>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</si>
  <si>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</si>
  <si>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</si>
  <si>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</si>
  <si>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</si>
  <si>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</si>
  <si>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</si>
  <si>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</si>
  <si>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</si>
  <si>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</si>
  <si>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</si>
  <si>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</si>
  <si>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</si>
  <si>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</si>
  <si>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</si>
  <si>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</si>
  <si>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</si>
  <si>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</si>
  <si>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</si>
  <si>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</si>
  <si>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</si>
  <si>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</si>
  <si>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</si>
  <si>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</si>
  <si>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</si>
  <si>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</si>
  <si>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</si>
  <si>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</si>
  <si>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</si>
  <si>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</si>
  <si>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</si>
  <si>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</si>
  <si>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</si>
  <si>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</si>
  <si>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</si>
  <si>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</si>
  <si>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</si>
  <si>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</si>
  <si>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</si>
  <si>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</si>
  <si>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</si>
  <si>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</si>
  <si>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</si>
  <si>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</si>
  <si>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</si>
  <si>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</si>
  <si>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</si>
  <si>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</si>
  <si>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</si>
  <si>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</si>
  <si>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</si>
  <si>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</si>
  <si>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</si>
  <si>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</si>
  <si>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</si>
  <si>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</si>
  <si>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</si>
  <si>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</si>
  <si>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</si>
  <si>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</si>
  <si>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</si>
  <si>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</si>
  <si>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</si>
  <si>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</si>
  <si>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</si>
  <si>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</si>
  <si>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</si>
  <si>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</si>
  <si>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</si>
  <si>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</si>
  <si>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</si>
  <si>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</si>
  <si>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</si>
  <si>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</si>
  <si>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</si>
  <si>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</si>
  <si>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</si>
  <si>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</si>
  <si>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</si>
  <si>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</si>
  <si>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</si>
  <si>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</si>
  <si>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</si>
  <si>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</si>
  <si>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</si>
  <si>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</si>
  <si>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</si>
  <si>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</si>
  <si>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</si>
  <si>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</si>
  <si>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</si>
  <si>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</si>
  <si>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</si>
  <si>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</si>
  <si>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</si>
  <si>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</si>
  <si>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</si>
  <si>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</si>
  <si>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</si>
  <si>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</si>
  <si>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</si>
  <si>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</si>
  <si>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</si>
  <si>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</si>
  <si>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</si>
  <si>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</si>
  <si>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</si>
  <si>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</si>
  <si>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</si>
  <si>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</si>
  <si>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</si>
  <si>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</si>
  <si>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</si>
  <si>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</si>
  <si>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</si>
  <si>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</si>
  <si>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</si>
  <si>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</si>
  <si>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</si>
  <si>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</si>
  <si>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</si>
  <si>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</si>
  <si>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</si>
  <si>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</si>
  <si>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</si>
  <si>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</si>
  <si>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</si>
  <si>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</si>
  <si>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</si>
  <si>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</si>
  <si>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</si>
  <si>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</si>
  <si>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</si>
  <si>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</si>
  <si>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</si>
  <si>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</si>
  <si>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</si>
  <si>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</si>
  <si>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</si>
  <si>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</si>
  <si>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</si>
  <si>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</si>
  <si>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</si>
  <si>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</si>
  <si>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</si>
  <si>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</si>
  <si>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</si>
  <si>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</si>
  <si>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</si>
  <si>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</si>
  <si>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</si>
  <si>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</si>
  <si>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</si>
  <si>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</si>
  <si>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</si>
  <si>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</si>
  <si>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</si>
  <si>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</si>
  <si>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</si>
  <si>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</si>
  <si>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</si>
  <si>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</si>
  <si>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</si>
  <si>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</si>
  <si>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</si>
  <si>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</si>
  <si>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</si>
  <si>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</si>
  <si>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</si>
  <si>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</si>
  <si>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</si>
  <si>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</si>
  <si>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</si>
  <si>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</si>
  <si>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</si>
  <si>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</si>
  <si>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</si>
  <si>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</si>
  <si>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</si>
  <si>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</si>
  <si>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</si>
  <si>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</si>
  <si>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</si>
  <si>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</si>
  <si>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</si>
  <si>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</si>
  <si>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</si>
  <si>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</si>
  <si>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</si>
  <si>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</si>
  <si>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</si>
  <si>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</si>
  <si>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</si>
  <si>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</si>
  <si>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</si>
  <si>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</si>
  <si>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</si>
  <si>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</si>
  <si>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</si>
  <si>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</si>
  <si>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</si>
  <si>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</si>
  <si>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</si>
  <si>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</si>
  <si>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</si>
  <si>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</si>
  <si>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</si>
  <si>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</si>
  <si>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</si>
  <si>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</si>
  <si>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</si>
  <si>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</si>
  <si>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</si>
  <si>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</si>
  <si>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</si>
  <si>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</si>
  <si>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</si>
  <si>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</si>
  <si>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</si>
  <si>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</si>
  <si>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</si>
  <si>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</si>
  <si>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</si>
  <si>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</si>
  <si>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</si>
  <si>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</si>
  <si>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</si>
  <si>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</si>
  <si>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</si>
  <si>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</si>
  <si>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</si>
  <si>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</si>
  <si>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</si>
  <si>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</si>
  <si>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</si>
  <si>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</si>
  <si>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</si>
  <si>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</si>
  <si>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</si>
  <si>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</si>
  <si>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</si>
  <si>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</si>
  <si>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</si>
  <si>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</si>
  <si>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</si>
  <si>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</si>
  <si>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</si>
  <si>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</si>
  <si>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</si>
  <si>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</si>
  <si>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</si>
  <si>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</si>
  <si>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</si>
  <si>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</si>
  <si>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</si>
  <si>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</si>
  <si>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</si>
  <si>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</si>
  <si>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</si>
  <si>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</si>
  <si>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</si>
  <si>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</si>
  <si>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</si>
  <si>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</si>
  <si>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</si>
  <si>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</si>
  <si>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</si>
  <si>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</si>
  <si>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</si>
  <si>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</si>
  <si>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</si>
  <si>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</si>
  <si>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</si>
  <si>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</si>
  <si>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</si>
  <si>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</si>
  <si>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</si>
  <si>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</si>
  <si>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</si>
  <si>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</si>
  <si>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</si>
  <si>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</si>
  <si>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</si>
  <si>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</si>
  <si>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</si>
  <si>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</si>
  <si>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</si>
  <si>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</si>
  <si>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</si>
  <si>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</si>
  <si>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</si>
  <si>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</si>
  <si>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</si>
  <si>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</si>
  <si>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</si>
  <si>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</si>
  <si>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</si>
  <si>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</si>
  <si>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</si>
  <si>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</si>
  <si>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</si>
  <si>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</si>
  <si>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</si>
  <si>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</si>
  <si>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</si>
  <si>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</si>
  <si>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</si>
  <si>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</si>
  <si>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</si>
  <si>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</si>
  <si>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</si>
  <si>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</si>
  <si>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</si>
  <si>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</si>
  <si>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</si>
  <si>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</si>
  <si>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</si>
  <si>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</si>
  <si>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</si>
  <si>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</si>
  <si>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</si>
  <si>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</si>
  <si>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</si>
  <si>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</si>
  <si>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</si>
  <si>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</si>
  <si>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</si>
  <si>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</si>
  <si>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</si>
  <si>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</si>
  <si>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</si>
  <si>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</si>
  <si>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</si>
  <si>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</si>
  <si>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</si>
  <si>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</si>
  <si>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</si>
  <si>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</si>
  <si>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</si>
  <si>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</si>
  <si>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</si>
  <si>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</si>
  <si>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</si>
  <si>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</si>
  <si>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</si>
  <si>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</si>
  <si>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</si>
  <si>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</si>
  <si>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</si>
  <si>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</si>
  <si>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</si>
  <si>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</si>
  <si>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</si>
  <si>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</si>
  <si>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</si>
  <si>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</si>
  <si>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</si>
  <si>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</si>
  <si>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</si>
  <si>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</si>
  <si>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</si>
  <si>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</si>
  <si>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</si>
  <si>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</si>
  <si>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</si>
  <si>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</si>
  <si>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</si>
  <si>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</si>
  <si>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</si>
  <si>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</si>
  <si>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</si>
  <si>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</si>
  <si>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</si>
  <si>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</si>
  <si>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</si>
  <si>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</si>
  <si>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</si>
  <si>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</si>
  <si>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</si>
  <si>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</si>
  <si>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</si>
  <si>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</si>
  <si>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</si>
  <si>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</si>
  <si>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</si>
  <si>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</si>
  <si>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</si>
  <si>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</si>
  <si>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</si>
  <si>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</si>
  <si>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</si>
  <si>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</si>
  <si>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</si>
  <si>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</si>
  <si>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</si>
  <si>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</si>
  <si>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</si>
  <si>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</si>
  <si>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</si>
  <si>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</si>
  <si>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</si>
  <si>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</si>
  <si>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</si>
  <si>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</si>
  <si>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</si>
  <si>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</si>
  <si>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</si>
  <si>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</si>
  <si>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</si>
  <si>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</si>
  <si>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</si>
  <si>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</si>
  <si>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</si>
  <si>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</si>
  <si>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</si>
  <si>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</si>
  <si>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</si>
  <si>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</si>
  <si>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</si>
  <si>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</si>
  <si>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</si>
  <si>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</si>
  <si>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</si>
  <si>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</si>
  <si>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</si>
  <si>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</si>
  <si>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</si>
  <si>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</si>
  <si>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</si>
  <si>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</si>
  <si>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</si>
  <si>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</si>
  <si>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</si>
  <si>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</si>
  <si>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</si>
  <si>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</si>
  <si>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</si>
  <si>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</si>
  <si>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</si>
  <si>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</si>
  <si>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</si>
  <si>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</si>
  <si>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</si>
  <si>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</si>
  <si>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</si>
  <si>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</si>
  <si>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</si>
  <si>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</si>
  <si>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</si>
  <si>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</si>
  <si>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</si>
  <si>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</si>
  <si>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</si>
  <si>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</si>
  <si>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</si>
  <si>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</si>
  <si>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</si>
  <si>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</si>
  <si>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</si>
  <si>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</si>
  <si>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</si>
  <si>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</si>
  <si>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</si>
  <si>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</si>
  <si>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</si>
  <si>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</si>
  <si>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</si>
  <si>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</si>
  <si>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</si>
  <si>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</si>
  <si>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</si>
  <si>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</si>
  <si>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</si>
  <si>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</si>
  <si>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</si>
  <si>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</si>
  <si>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</si>
  <si>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</si>
  <si>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</si>
  <si>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</si>
  <si>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</si>
  <si>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</si>
  <si>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</si>
  <si>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</si>
  <si>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</si>
  <si>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</si>
  <si>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</si>
  <si>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</si>
  <si>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</si>
  <si>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</si>
  <si>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</si>
  <si>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</si>
  <si>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</si>
  <si>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</si>
  <si>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</si>
  <si>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</si>
  <si>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</si>
  <si>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</si>
  <si>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</si>
  <si>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</si>
  <si>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</si>
  <si>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</si>
  <si>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</si>
  <si>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</si>
  <si>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</si>
  <si>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</si>
  <si>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</si>
  <si>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</si>
  <si>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</si>
  <si>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</si>
  <si>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</si>
  <si>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</si>
  <si>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</si>
  <si>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</si>
  <si>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</si>
  <si>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</si>
  <si>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</si>
  <si>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</si>
  <si>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</si>
  <si>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</si>
  <si>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</si>
  <si>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</si>
  <si>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</si>
  <si>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</si>
  <si>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</si>
  <si>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</si>
  <si>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</si>
  <si>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</si>
  <si>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</si>
  <si>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</si>
  <si>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</si>
  <si>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</si>
  <si>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</si>
  <si>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</si>
  <si>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</si>
  <si>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</si>
  <si>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</si>
  <si>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</si>
  <si>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</si>
  <si>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</si>
  <si>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</si>
  <si>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</si>
  <si>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</si>
  <si>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</si>
  <si>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</si>
  <si>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</si>
  <si>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</si>
  <si>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</si>
  <si>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</si>
  <si>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</si>
  <si>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</si>
  <si>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</si>
  <si>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</si>
  <si>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</si>
  <si>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</si>
  <si>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</si>
  <si>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</si>
  <si>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</si>
  <si>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</si>
  <si>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</si>
  <si>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</si>
  <si>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</si>
  <si>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</si>
  <si>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</si>
  <si>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</si>
  <si>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</si>
  <si>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</si>
  <si>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</si>
  <si>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</si>
  <si>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</si>
  <si>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</si>
  <si>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</si>
  <si>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</si>
  <si>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</si>
  <si>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</si>
  <si>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</si>
  <si>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</si>
  <si>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</si>
  <si>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</si>
  <si>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</si>
  <si>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</si>
  <si>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</si>
  <si>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</si>
  <si>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</si>
  <si>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</si>
  <si>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</si>
  <si>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</si>
  <si>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</si>
  <si>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</si>
  <si>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</si>
  <si>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</si>
  <si>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</si>
  <si>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</si>
  <si>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</si>
  <si>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</si>
  <si>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</si>
  <si>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</si>
  <si>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</si>
  <si>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</si>
  <si>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</si>
  <si>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</si>
  <si>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</si>
  <si>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</si>
  <si>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</si>
  <si>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</si>
  <si>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</si>
  <si>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</si>
  <si>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</si>
  <si>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</si>
  <si>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</si>
  <si>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</si>
  <si>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</si>
  <si>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</si>
  <si>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</si>
  <si>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</si>
  <si>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</si>
  <si>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</si>
  <si>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</si>
  <si>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</si>
  <si>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</si>
  <si>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</si>
  <si>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</si>
  <si>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</si>
  <si>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</si>
  <si>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</si>
  <si>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</si>
  <si>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</si>
  <si>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</si>
  <si>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</si>
  <si>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</si>
  <si>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</si>
  <si>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</si>
  <si>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</si>
  <si>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</si>
  <si>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</si>
  <si>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</si>
  <si>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</si>
  <si>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</si>
  <si>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</si>
  <si>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</si>
  <si>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</si>
  <si>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</si>
  <si>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</si>
  <si>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</si>
  <si>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</si>
  <si>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</si>
  <si>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</si>
  <si>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</si>
  <si>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</si>
  <si>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</si>
  <si>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</si>
  <si>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</si>
  <si>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</si>
  <si>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</si>
  <si>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</si>
  <si>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</si>
  <si>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</si>
  <si>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</si>
  <si>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</si>
  <si>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</si>
  <si>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</si>
  <si>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</si>
  <si>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</si>
  <si>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</si>
  <si>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</si>
  <si>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</si>
  <si>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</si>
  <si>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</si>
  <si>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</si>
  <si>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</si>
  <si>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</si>
  <si>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</si>
  <si>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</si>
  <si>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</si>
  <si>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</si>
  <si>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</si>
  <si>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</si>
  <si>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</si>
  <si>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</si>
  <si>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</si>
  <si>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</si>
  <si>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</si>
  <si>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</si>
  <si>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</si>
  <si>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</si>
  <si>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</si>
  <si>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</si>
  <si>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</si>
  <si>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</si>
  <si>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</si>
  <si>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</si>
  <si>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</si>
  <si>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</si>
  <si>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</si>
  <si>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</si>
  <si>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</si>
  <si>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</si>
  <si>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</si>
  <si>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</si>
  <si>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</si>
  <si>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</si>
  <si>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</si>
  <si>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</si>
  <si>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</si>
  <si>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</si>
  <si>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</si>
  <si>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</si>
  <si>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</si>
  <si>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</si>
  <si>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</si>
  <si>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</si>
  <si>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</si>
  <si>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</si>
  <si>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</si>
  <si>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</si>
  <si>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</si>
  <si>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</si>
  <si>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</si>
  <si>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</si>
  <si>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</si>
  <si>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</si>
  <si>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</si>
  <si>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</si>
  <si>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</si>
  <si>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</si>
  <si>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</si>
  <si>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</si>
  <si>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</si>
  <si>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</si>
  <si>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</si>
  <si>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</si>
  <si>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</si>
  <si>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</si>
  <si>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</si>
  <si>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</si>
  <si>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</si>
  <si>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</si>
  <si>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</si>
  <si>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</si>
  <si>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</si>
  <si>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</si>
  <si>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</si>
  <si>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</si>
  <si>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</si>
  <si>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</si>
  <si>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</si>
  <si>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</si>
  <si>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</si>
  <si>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</si>
  <si>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</si>
  <si>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</si>
  <si>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</si>
  <si>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</si>
  <si>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</si>
  <si>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</si>
  <si>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</si>
  <si>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</si>
  <si>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</si>
  <si>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</si>
  <si>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</si>
  <si>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</si>
  <si>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</si>
  <si>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</si>
  <si>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</si>
  <si>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</si>
  <si>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</si>
  <si>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</si>
  <si>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</si>
  <si>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</si>
  <si>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</si>
  <si>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</si>
  <si>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</si>
  <si>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</si>
  <si>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</si>
  <si>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</si>
  <si>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</si>
  <si>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</si>
  <si>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</si>
  <si>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</si>
  <si>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</si>
  <si>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</si>
  <si>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</si>
  <si>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</si>
  <si>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</si>
  <si>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</si>
  <si>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</si>
  <si>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</si>
  <si>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</si>
  <si>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</si>
  <si>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</si>
  <si>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</si>
  <si>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</si>
  <si>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</si>
  <si>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</si>
  <si>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</si>
  <si>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</si>
  <si>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</si>
  <si>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</si>
  <si>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</si>
  <si>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</si>
  <si>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</si>
  <si>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</si>
  <si>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</si>
  <si>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</si>
  <si>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</si>
  <si>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</si>
  <si>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</si>
  <si>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</si>
  <si>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</si>
  <si>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</si>
  <si>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</si>
  <si>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</si>
  <si>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</si>
  <si>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</si>
  <si>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</si>
  <si>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</si>
  <si>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</si>
  <si>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</si>
  <si>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</si>
  <si>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</si>
  <si>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</si>
  <si>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</si>
  <si>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</si>
  <si>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</si>
  <si>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</si>
  <si>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</si>
  <si>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</si>
  <si>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</si>
  <si>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</si>
  <si>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</si>
  <si>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</si>
  <si>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</si>
  <si>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</si>
  <si>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</si>
  <si>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</si>
  <si>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</si>
  <si>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</si>
  <si>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</si>
  <si>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</si>
  <si>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</si>
  <si>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</si>
  <si>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</si>
  <si>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</si>
  <si>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</si>
  <si>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</si>
  <si>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</si>
  <si>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</si>
  <si>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</si>
  <si>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</si>
  <si>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</si>
  <si>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</si>
  <si>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</si>
  <si>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</si>
  <si>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</si>
  <si>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</si>
  <si>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</si>
  <si>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</si>
  <si>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</si>
  <si>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</si>
  <si>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</si>
  <si>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</si>
  <si>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</si>
  <si>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</si>
  <si>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</si>
  <si>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</si>
  <si>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</si>
  <si>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</si>
  <si>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</si>
  <si>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</si>
  <si>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</si>
  <si>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</si>
  <si>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</si>
  <si>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</si>
  <si>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</si>
  <si>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</si>
  <si>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</si>
  <si>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</si>
  <si>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</si>
  <si>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</si>
  <si>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</si>
  <si>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</si>
  <si>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</si>
  <si>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</si>
  <si>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</si>
  <si>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</si>
  <si>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</si>
  <si>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</si>
  <si>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</si>
  <si>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</si>
  <si>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</si>
  <si>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</si>
  <si>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</si>
  <si>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</si>
  <si>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</si>
  <si>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</si>
  <si>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</si>
  <si>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</si>
  <si>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</si>
  <si>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</si>
  <si>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</si>
  <si>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</si>
  <si>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</si>
  <si>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</si>
  <si>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</si>
  <si>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</si>
  <si>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</si>
  <si>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</si>
  <si>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</si>
  <si>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</si>
  <si>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</si>
  <si>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</si>
  <si>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</si>
  <si>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</si>
  <si>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</si>
  <si>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</si>
  <si>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</si>
  <si>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</si>
  <si>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</si>
  <si>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</si>
  <si>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</si>
  <si>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</si>
  <si>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</si>
  <si>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</si>
  <si>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</si>
  <si>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</si>
  <si>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</si>
  <si>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</si>
  <si>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</si>
  <si>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</si>
  <si>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</si>
  <si>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</si>
  <si>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</si>
  <si>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</si>
  <si>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</si>
  <si>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</si>
  <si>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</si>
  <si>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</si>
  <si>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</si>
  <si>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</si>
  <si>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</si>
  <si>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</si>
  <si>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</si>
  <si>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</si>
  <si>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</si>
  <si>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</si>
  <si>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</si>
  <si>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</si>
  <si>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</si>
  <si>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</si>
  <si>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</si>
  <si>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</si>
  <si>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</si>
  <si>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</si>
  <si>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</si>
  <si>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</si>
  <si>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</si>
  <si>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</si>
  <si>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</si>
  <si>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</si>
  <si>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</si>
  <si>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</si>
  <si>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</si>
  <si>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</si>
  <si>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</si>
  <si>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</si>
  <si>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</si>
  <si>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</si>
  <si>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</si>
  <si>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</si>
  <si>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</si>
  <si>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</si>
  <si>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</si>
  <si>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</si>
  <si>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</si>
  <si>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</si>
  <si>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</si>
  <si>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</si>
  <si>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</si>
  <si>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</si>
  <si>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</si>
  <si>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</si>
  <si>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</si>
  <si>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</si>
  <si>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</si>
  <si>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</si>
  <si>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</si>
  <si>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</si>
  <si>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</si>
  <si>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</si>
  <si>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</si>
  <si>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</si>
  <si>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</si>
  <si>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</si>
  <si>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</si>
  <si>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</si>
  <si>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</si>
  <si>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</si>
  <si>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</si>
  <si>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</si>
  <si>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</si>
  <si>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</si>
  <si>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</si>
  <si>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</si>
  <si>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</si>
  <si>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</si>
  <si>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</si>
  <si>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</si>
  <si>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</si>
  <si>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</si>
  <si>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</si>
  <si>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</si>
  <si>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</si>
  <si>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</si>
  <si>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</si>
  <si>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</si>
  <si>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</si>
  <si>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</si>
  <si>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</si>
  <si>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</si>
  <si>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</si>
  <si>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</si>
  <si>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</si>
  <si>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</si>
  <si>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</si>
  <si>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</si>
  <si>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</si>
  <si>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</si>
  <si>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</si>
  <si>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</si>
  <si>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</si>
  <si>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</si>
  <si>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</si>
  <si>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</si>
  <si>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</si>
  <si>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</si>
  <si>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</si>
  <si>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</si>
  <si>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</si>
  <si>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</si>
  <si>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</si>
  <si>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</si>
  <si>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</si>
  <si>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</si>
  <si>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</si>
  <si>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</si>
  <si>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</si>
  <si>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</si>
  <si>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</si>
  <si>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</si>
  <si>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</si>
  <si>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</si>
  <si>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</si>
  <si>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</si>
  <si>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</si>
  <si>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</si>
  <si>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</si>
  <si>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</si>
  <si>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</si>
  <si>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</si>
  <si>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</si>
  <si>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</si>
  <si>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</si>
  <si>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</si>
  <si>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</si>
  <si>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</si>
  <si>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</si>
  <si>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</si>
  <si>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</si>
  <si>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</si>
  <si>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</si>
  <si>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</si>
  <si>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</si>
  <si>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</si>
  <si>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</si>
  <si>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</si>
  <si>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</si>
  <si>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</si>
  <si>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</si>
  <si>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</si>
  <si>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</si>
  <si>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</si>
  <si>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</si>
  <si>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</si>
  <si>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</si>
  <si>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</si>
  <si>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</si>
  <si>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</si>
  <si>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</si>
  <si>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</si>
  <si>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</si>
  <si>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</si>
  <si>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</si>
  <si>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</si>
  <si>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</si>
  <si>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</si>
  <si>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</si>
  <si>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</si>
  <si>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</si>
  <si>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</si>
  <si>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</si>
  <si>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</si>
  <si>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</si>
  <si>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</si>
  <si>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</si>
  <si>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</si>
  <si>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</si>
  <si>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</si>
  <si>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</si>
  <si>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</si>
  <si>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</si>
  <si>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</si>
  <si>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</si>
  <si>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</si>
  <si>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</si>
  <si>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</si>
  <si>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</si>
  <si>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</si>
  <si>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</si>
  <si>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</si>
  <si>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</si>
  <si>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</si>
  <si>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</si>
  <si>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</si>
  <si>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</si>
  <si>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</si>
  <si>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</si>
  <si>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</si>
  <si>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</si>
  <si>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</si>
  <si>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</si>
  <si>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</si>
  <si>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</si>
  <si>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</si>
  <si>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</si>
  <si>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</si>
  <si>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</si>
  <si>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</si>
  <si>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</si>
  <si>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</si>
  <si>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</si>
  <si>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</si>
  <si>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</si>
  <si>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</si>
  <si>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</si>
  <si>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</si>
  <si>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</si>
  <si>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</si>
  <si>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</si>
  <si>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</si>
  <si>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</si>
  <si>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</si>
  <si>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</si>
  <si>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</si>
  <si>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</si>
  <si>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</si>
  <si>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</si>
  <si>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</si>
  <si>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</si>
  <si>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</si>
  <si>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</si>
  <si>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</si>
  <si>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</si>
  <si>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</si>
  <si>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</si>
  <si>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</si>
  <si>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</si>
  <si>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</si>
  <si>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</si>
  <si>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</si>
  <si>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</si>
  <si>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</si>
  <si>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</si>
  <si>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</si>
  <si>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</si>
  <si>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</si>
  <si>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</si>
  <si>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</si>
  <si>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</si>
  <si>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</si>
  <si>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</si>
  <si>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</si>
  <si>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</si>
  <si>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</si>
  <si>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</si>
  <si>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</si>
  <si>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</si>
  <si>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</si>
  <si>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</si>
  <si>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</si>
  <si>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</si>
  <si>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</si>
  <si>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</si>
  <si>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</si>
  <si>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</si>
  <si>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</si>
  <si>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</si>
  <si>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</si>
  <si>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</si>
  <si>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</si>
  <si>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</si>
  <si>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</si>
  <si>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</si>
  <si>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</si>
  <si>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</si>
  <si>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</si>
  <si>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</si>
  <si>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</si>
  <si>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</si>
  <si>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</si>
  <si>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</si>
  <si>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</si>
  <si>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</si>
  <si>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</si>
  <si>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</si>
  <si>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</si>
  <si>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</si>
  <si>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</si>
  <si>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</si>
  <si>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</si>
  <si>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</si>
  <si>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</si>
  <si>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</si>
  <si>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</si>
  <si>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</si>
  <si>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</si>
  <si>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</si>
  <si>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</si>
  <si>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</si>
  <si>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</si>
  <si>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</si>
  <si>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</si>
  <si>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</si>
  <si>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</si>
  <si>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</si>
  <si>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</si>
  <si>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</si>
  <si>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</si>
  <si>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</si>
  <si>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</si>
  <si>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</si>
  <si>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</si>
  <si>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</si>
  <si>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</si>
  <si>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</si>
  <si>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</si>
  <si>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</si>
  <si>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</si>
  <si>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</si>
  <si>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</si>
  <si>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</si>
  <si>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</si>
  <si>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</si>
  <si>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</si>
  <si>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</si>
  <si>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</si>
  <si>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</si>
  <si>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</si>
  <si>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</si>
  <si>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</si>
  <si>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</si>
  <si>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</si>
  <si>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</si>
  <si>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</si>
  <si>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</si>
  <si>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</si>
  <si>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</si>
  <si>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</si>
  <si>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</si>
  <si>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</si>
  <si>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</si>
  <si>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</si>
  <si>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</si>
  <si>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</si>
  <si>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</si>
  <si>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</si>
  <si>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</si>
  <si>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</si>
  <si>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</si>
  <si>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</si>
  <si>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</si>
  <si>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</si>
  <si>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</si>
  <si>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</si>
  <si>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</si>
  <si>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</si>
  <si>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</si>
  <si>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</si>
  <si>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</si>
  <si>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</si>
  <si>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</si>
  <si>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</si>
  <si>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</si>
  <si>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</si>
  <si>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</si>
  <si>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</si>
  <si>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</si>
  <si>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</si>
  <si>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</si>
  <si>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</si>
  <si>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</si>
  <si>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</si>
  <si>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</si>
  <si>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</si>
  <si>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</si>
  <si>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</si>
  <si>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</si>
  <si>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</si>
  <si>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</si>
  <si>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</si>
  <si>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</si>
  <si>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</si>
  <si>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</si>
  <si>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</si>
  <si>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</si>
  <si>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</si>
  <si>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</si>
  <si>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</si>
  <si>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</si>
  <si>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</si>
  <si>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</si>
  <si>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</si>
  <si>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</si>
  <si>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</si>
  <si>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</si>
  <si>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</si>
  <si>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</si>
  <si>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</si>
  <si>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</si>
  <si>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</si>
  <si>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</si>
  <si>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</si>
  <si>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</si>
  <si>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</si>
  <si>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</si>
  <si>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</si>
  <si>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</si>
  <si>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</si>
  <si>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</si>
  <si>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</si>
  <si>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</si>
  <si>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</si>
  <si>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</si>
  <si>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</si>
  <si>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</si>
  <si>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</si>
  <si>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</si>
  <si>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</si>
  <si>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</si>
  <si>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</si>
  <si>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</si>
  <si>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</si>
  <si>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</si>
  <si>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</si>
  <si>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</si>
  <si>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</si>
  <si>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</si>
  <si>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</si>
  <si>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</si>
  <si>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</si>
  <si>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</si>
  <si>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</si>
  <si>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</si>
  <si>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</si>
  <si>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</si>
  <si>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</si>
  <si>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</si>
  <si>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</si>
  <si>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</si>
  <si>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</si>
  <si>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</si>
  <si>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</si>
  <si>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</si>
  <si>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</si>
  <si>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</si>
  <si>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</si>
  <si>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</si>
  <si>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</si>
  <si>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</si>
  <si>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</si>
  <si>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</si>
  <si>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</si>
  <si>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</si>
  <si>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</si>
  <si>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</si>
  <si>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</si>
  <si>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</si>
  <si>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</si>
  <si>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</si>
  <si>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</si>
  <si>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</si>
  <si>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</si>
  <si>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</si>
  <si>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</si>
  <si>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</si>
  <si>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</si>
  <si>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</si>
  <si>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</si>
  <si>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</si>
  <si>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</si>
  <si>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</si>
  <si>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</si>
  <si>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</si>
  <si>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</si>
  <si>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</si>
  <si>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</si>
  <si>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</si>
  <si>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</si>
  <si>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</si>
  <si>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</si>
  <si>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</si>
  <si>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</si>
  <si>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</si>
  <si>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</si>
  <si>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</si>
  <si>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</si>
  <si>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</si>
  <si>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</si>
  <si>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</si>
  <si>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</si>
  <si>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</si>
  <si>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</si>
  <si>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</si>
  <si>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</si>
  <si>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</si>
  <si>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</si>
  <si>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</si>
  <si>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</si>
  <si>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</si>
  <si>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</si>
  <si>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</si>
  <si>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</si>
  <si>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</si>
  <si>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</si>
  <si>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</si>
  <si>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</si>
  <si>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</si>
  <si>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</si>
  <si>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</si>
  <si>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</si>
  <si>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</si>
  <si>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</si>
  <si>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</si>
  <si>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</si>
  <si>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</si>
  <si>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</si>
  <si>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</si>
  <si>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</si>
  <si>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</si>
  <si>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</si>
  <si>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</si>
  <si>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</si>
  <si>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</si>
  <si>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</si>
  <si>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</si>
  <si>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</si>
  <si>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</si>
  <si>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</si>
  <si>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</si>
  <si>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</si>
  <si>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</si>
  <si>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</si>
  <si>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</si>
  <si>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</si>
  <si>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</si>
  <si>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</si>
  <si>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</si>
  <si>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</si>
  <si>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</si>
  <si>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</si>
  <si>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</si>
  <si>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</si>
  <si>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</si>
  <si>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</si>
  <si>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</si>
  <si>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</si>
  <si>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</si>
  <si>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</si>
  <si>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</si>
  <si>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</si>
  <si>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</si>
  <si>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</si>
  <si>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</si>
  <si>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</si>
  <si>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</si>
  <si>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</si>
  <si>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</si>
  <si>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</si>
  <si>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</si>
  <si>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</si>
  <si>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</si>
  <si>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</si>
  <si>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</si>
  <si>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</si>
  <si>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</si>
  <si>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</si>
  <si>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</si>
  <si>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</si>
  <si>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</si>
  <si>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</si>
  <si>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</si>
  <si>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</si>
  <si>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</si>
  <si>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</si>
  <si>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</si>
  <si>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</si>
  <si>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</si>
  <si>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</si>
  <si>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</si>
  <si>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</si>
  <si>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</si>
  <si>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</si>
  <si>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</si>
  <si>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</si>
  <si>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</si>
  <si>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</si>
  <si>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</si>
  <si>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</si>
  <si>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</si>
  <si>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</si>
  <si>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</si>
  <si>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</si>
  <si>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</si>
  <si>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</si>
  <si>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</si>
  <si>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</si>
  <si>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</si>
  <si>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</si>
  <si>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</si>
  <si>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</si>
  <si>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</si>
  <si>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</si>
  <si>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</si>
  <si>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</si>
  <si>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</si>
  <si>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</si>
  <si>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</si>
  <si>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</si>
  <si>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</si>
  <si>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</si>
  <si>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</si>
  <si>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</si>
  <si>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</si>
  <si>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</si>
  <si>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</si>
  <si>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</si>
  <si>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</si>
  <si>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</si>
  <si>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</si>
  <si>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</si>
  <si>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</si>
  <si>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</si>
  <si>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</si>
  <si>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</si>
  <si>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</si>
  <si>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</si>
  <si>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</si>
  <si>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</si>
  <si>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</si>
  <si>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</si>
  <si>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</si>
  <si>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</si>
  <si>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</si>
  <si>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</si>
  <si>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</si>
  <si>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</si>
  <si>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</si>
  <si>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</si>
  <si>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</si>
  <si>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</si>
  <si>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</si>
  <si>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</si>
  <si>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</si>
  <si>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</si>
  <si>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</si>
  <si>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</si>
  <si>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</si>
  <si>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</si>
  <si>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</si>
  <si>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</si>
  <si>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</si>
  <si>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</si>
  <si>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</si>
  <si>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</si>
  <si>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</si>
  <si>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</si>
  <si>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</si>
  <si>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</si>
  <si>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</si>
  <si>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</si>
  <si>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</si>
  <si>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</si>
  <si>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</si>
  <si>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</si>
  <si>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</si>
  <si>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</si>
  <si>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</si>
  <si>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</si>
  <si>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</si>
  <si>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</si>
  <si>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</si>
  <si>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</si>
  <si>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</si>
  <si>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</si>
  <si>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</si>
  <si>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</si>
  <si>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</si>
  <si>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</si>
  <si>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</si>
  <si>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</si>
  <si>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</si>
  <si>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</si>
  <si>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</si>
  <si>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</si>
  <si>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</si>
  <si>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</si>
  <si>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</si>
  <si>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</si>
  <si>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</si>
  <si>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</si>
  <si>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</si>
  <si>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</si>
  <si>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</si>
  <si>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</si>
  <si>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</si>
  <si>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</si>
  <si>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</si>
  <si>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</si>
  <si>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</si>
  <si>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</si>
  <si>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</si>
  <si>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</si>
  <si>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</si>
  <si>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</si>
  <si>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</si>
  <si>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</si>
  <si>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</si>
  <si>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</si>
  <si>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</si>
  <si>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</si>
  <si>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</si>
  <si>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</si>
  <si>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</si>
  <si>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</si>
  <si>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</si>
  <si>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</si>
  <si>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</si>
  <si>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</si>
  <si>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</si>
  <si>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</si>
  <si>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</si>
  <si>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</si>
  <si>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</si>
  <si>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</si>
  <si>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</si>
  <si>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</si>
  <si>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</si>
  <si>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</si>
  <si>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</si>
  <si>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</si>
  <si>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</si>
  <si>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</si>
  <si>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</si>
  <si>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</si>
  <si>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</si>
  <si>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</si>
  <si>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</si>
  <si>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</si>
  <si>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</si>
  <si>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</si>
  <si>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</si>
  <si>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</si>
  <si>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</si>
  <si>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</si>
  <si>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</si>
  <si>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</si>
  <si>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</si>
  <si>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</si>
  <si>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</si>
  <si>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</si>
  <si>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</si>
  <si>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</si>
  <si>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</si>
  <si>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</si>
  <si>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</si>
  <si>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</si>
  <si>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</si>
  <si>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</si>
  <si>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</si>
  <si>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</si>
  <si>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</si>
  <si>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</si>
  <si>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</si>
  <si>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</si>
  <si>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</si>
  <si>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</si>
  <si>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</si>
  <si>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</si>
  <si>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</si>
  <si>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</si>
  <si>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</si>
  <si>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</si>
  <si>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</si>
  <si>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</si>
  <si>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</si>
  <si>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</si>
  <si>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</si>
  <si>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</si>
  <si>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</si>
  <si>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</si>
  <si>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</si>
  <si>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</si>
  <si>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</si>
  <si>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</si>
  <si>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</si>
  <si>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</si>
  <si>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</si>
  <si>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</si>
  <si>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</si>
  <si>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</si>
  <si>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</si>
  <si>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</si>
  <si>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</si>
  <si>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</si>
  <si>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</si>
  <si>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</si>
  <si>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</si>
  <si>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</si>
  <si>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</si>
  <si>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</si>
  <si>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</si>
  <si>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</si>
  <si>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</si>
  <si>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</si>
  <si>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</si>
  <si>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</si>
  <si>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</si>
  <si>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</si>
  <si>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</si>
  <si>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</si>
  <si>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</si>
  <si>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</si>
  <si>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</si>
  <si>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</si>
  <si>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</si>
  <si>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</si>
  <si>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</si>
  <si>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</si>
  <si>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</si>
  <si>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</si>
  <si>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</si>
  <si>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</si>
  <si>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</si>
  <si>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</si>
  <si>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</si>
  <si>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</si>
  <si>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</si>
  <si>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</si>
  <si>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</si>
  <si>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</si>
  <si>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</si>
  <si>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</si>
  <si>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</si>
  <si>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</si>
  <si>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</si>
  <si>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</si>
  <si>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</si>
  <si>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</si>
  <si>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</si>
  <si>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</si>
  <si>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</si>
  <si>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</si>
  <si>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</si>
  <si>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</si>
  <si>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</si>
  <si>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</si>
  <si>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</si>
  <si>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</si>
  <si>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</si>
  <si>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</si>
  <si>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</si>
  <si>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</si>
  <si>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</si>
  <si>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</si>
  <si>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</si>
  <si>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</si>
  <si>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</si>
  <si>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</si>
  <si>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</si>
  <si>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</si>
  <si>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</si>
  <si>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</si>
  <si>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</si>
  <si>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</si>
  <si>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</si>
  <si>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</si>
  <si>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</si>
  <si>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</si>
  <si>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</si>
  <si>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</si>
  <si>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</si>
  <si>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</si>
  <si>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</si>
  <si>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</si>
  <si>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</si>
  <si>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</si>
  <si>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</si>
  <si>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</si>
  <si>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</si>
  <si>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</si>
  <si>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</si>
  <si>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</si>
  <si>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</si>
  <si>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</si>
  <si>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</si>
  <si>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</si>
  <si>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</si>
  <si>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</si>
  <si>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</si>
  <si>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</si>
  <si>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</si>
  <si>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</si>
  <si>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</si>
  <si>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</si>
  <si>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</si>
  <si>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</si>
  <si>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</si>
  <si>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</si>
  <si>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</si>
  <si>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</si>
  <si>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</si>
  <si>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</si>
  <si>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</si>
  <si>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</si>
  <si>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</si>
  <si>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</si>
  <si>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</si>
  <si>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</si>
  <si>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</si>
  <si>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</si>
  <si>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</si>
  <si>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</si>
  <si>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</si>
  <si>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</si>
  <si>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</si>
  <si>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</si>
  <si>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</si>
  <si>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</si>
  <si>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</si>
  <si>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</si>
  <si>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</si>
  <si>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</si>
  <si>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</si>
  <si>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</si>
  <si>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</si>
  <si>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</si>
  <si>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</si>
  <si>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</si>
  <si>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</si>
  <si>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</si>
  <si>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</si>
  <si>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</si>
  <si>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</si>
  <si>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</si>
  <si>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</si>
  <si>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</si>
  <si>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</si>
  <si>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</si>
  <si>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</si>
  <si>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</si>
  <si>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</si>
  <si>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</si>
  <si>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</si>
  <si>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</si>
  <si>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</si>
  <si>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</si>
  <si>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</si>
  <si>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</si>
  <si>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</si>
  <si>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</si>
  <si>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</si>
  <si>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</si>
  <si>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</si>
  <si>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</si>
  <si>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</si>
  <si>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</si>
  <si>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</si>
  <si>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</si>
  <si>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</si>
  <si>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</si>
  <si>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</si>
  <si>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</si>
  <si>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</si>
  <si>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</si>
  <si>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</si>
  <si>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</si>
  <si>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</si>
  <si>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</si>
  <si>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</si>
  <si>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</si>
  <si>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</si>
  <si>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</si>
  <si>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</si>
  <si>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</si>
  <si>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</si>
  <si>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</si>
  <si>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</si>
  <si>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</si>
  <si>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</si>
  <si>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</si>
  <si>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</si>
  <si>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</si>
  <si>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</si>
  <si>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</si>
  <si>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</si>
  <si>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</si>
  <si>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</si>
  <si>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</si>
  <si>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</si>
  <si>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</si>
  <si>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</si>
  <si>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</si>
  <si>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</si>
  <si>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</si>
  <si>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</si>
  <si>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</si>
  <si>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</si>
  <si>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</si>
  <si>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</si>
  <si>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</si>
  <si>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</si>
  <si>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</si>
  <si>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</si>
  <si>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</si>
  <si>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</si>
  <si>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</si>
  <si>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</si>
  <si>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</si>
  <si>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</si>
  <si>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</si>
  <si>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</si>
  <si>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</si>
  <si>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</si>
  <si>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</si>
  <si>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</si>
  <si>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</si>
  <si>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</si>
  <si>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</si>
  <si>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</si>
  <si>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</si>
  <si>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</si>
  <si>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</si>
  <si>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</si>
  <si>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</si>
  <si>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</si>
  <si>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</si>
  <si>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</si>
  <si>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</si>
  <si>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</si>
  <si>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</si>
  <si>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</si>
  <si>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</si>
  <si>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</si>
  <si>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</si>
  <si>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</si>
  <si>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</si>
  <si>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</si>
  <si>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</si>
  <si>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</si>
  <si>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</si>
  <si>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</si>
  <si>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</si>
  <si>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</si>
  <si>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</si>
  <si>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</si>
  <si>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</si>
  <si>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</si>
  <si>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</si>
  <si>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</si>
  <si>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</si>
  <si>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</si>
  <si>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</si>
  <si>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</si>
  <si>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</si>
  <si>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</si>
  <si>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</si>
  <si>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</si>
  <si>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</si>
  <si>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</si>
  <si>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</si>
  <si>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</si>
  <si>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</si>
  <si>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</si>
  <si>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</si>
  <si>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</si>
  <si>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</si>
  <si>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</si>
  <si>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</si>
  <si>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</si>
  <si>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</si>
  <si>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</si>
  <si>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</si>
  <si>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</si>
  <si>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</si>
  <si>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</si>
  <si>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</si>
  <si>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</si>
  <si>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</si>
  <si>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</si>
  <si>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</si>
  <si>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</si>
  <si>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</si>
  <si>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</si>
  <si>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</si>
  <si>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</si>
  <si>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</si>
  <si>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</si>
  <si>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</si>
  <si>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</si>
  <si>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</si>
  <si>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</si>
  <si>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</si>
  <si>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</si>
  <si>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</si>
  <si>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</si>
  <si>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</si>
  <si>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</si>
  <si>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</si>
  <si>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</si>
  <si>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</si>
  <si>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</si>
  <si>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</si>
  <si>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</si>
  <si>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</si>
  <si>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</si>
  <si>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</si>
  <si>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</si>
  <si>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</si>
  <si>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</si>
  <si>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</si>
  <si>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</si>
  <si>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</si>
  <si>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</si>
  <si>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</si>
  <si>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</si>
  <si>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</si>
  <si>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</si>
  <si>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</si>
  <si>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</si>
  <si>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</si>
  <si>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</si>
  <si>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</si>
  <si>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</si>
  <si>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</si>
  <si>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</si>
  <si>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</si>
  <si>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</si>
  <si>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</si>
  <si>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</si>
  <si>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</si>
  <si>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</si>
  <si>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</si>
  <si>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</si>
  <si>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</si>
  <si>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</si>
  <si>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</si>
  <si>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</si>
  <si>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</si>
  <si>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</si>
  <si>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</si>
  <si>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</si>
  <si>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</si>
  <si>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</si>
  <si>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</si>
  <si>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</si>
  <si>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</si>
  <si>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</si>
  <si>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</si>
  <si>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</si>
  <si>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</si>
  <si>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</si>
  <si>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</si>
  <si>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</si>
  <si>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</si>
  <si>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</si>
  <si>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</si>
  <si>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</si>
  <si>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</si>
  <si>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</si>
  <si>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</si>
  <si>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</si>
  <si>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</si>
  <si>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</si>
  <si>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</si>
  <si>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</si>
  <si>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</si>
  <si>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</si>
  <si>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</si>
  <si>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</si>
  <si>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</si>
  <si>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</si>
  <si>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</si>
  <si>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</si>
  <si>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</si>
  <si>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</si>
  <si>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</si>
  <si>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</si>
  <si>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</si>
  <si>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</si>
  <si>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</si>
  <si>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</si>
  <si>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</si>
  <si>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</si>
  <si>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</si>
  <si>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</si>
  <si>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</si>
  <si>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</si>
  <si>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</si>
  <si>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</si>
  <si>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</si>
  <si>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</si>
  <si>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</si>
  <si>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</si>
  <si>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</si>
  <si>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</si>
  <si>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</si>
  <si>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</si>
  <si>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</si>
  <si>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</si>
  <si>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</si>
  <si>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</si>
  <si>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</si>
  <si>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</si>
  <si>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</si>
  <si>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</si>
  <si>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</si>
  <si>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</si>
  <si>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</si>
  <si>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</si>
  <si>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</si>
  <si>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</si>
  <si>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</si>
  <si>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</si>
  <si>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</si>
  <si>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</si>
  <si>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</si>
  <si>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</si>
  <si>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</si>
  <si>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</si>
  <si>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</si>
  <si>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</si>
  <si>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</si>
  <si>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</si>
  <si>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</si>
  <si>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</si>
  <si>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</si>
  <si>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</si>
  <si>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</si>
  <si>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</si>
  <si>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</si>
  <si>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</si>
  <si>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</si>
  <si>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</si>
  <si>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</si>
  <si>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</si>
  <si>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</si>
  <si>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</si>
  <si>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</si>
  <si>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</si>
  <si>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</si>
  <si>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</si>
  <si>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</si>
  <si>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</si>
  <si>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</si>
  <si>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</si>
  <si>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</si>
  <si>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</si>
  <si>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</si>
  <si>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</si>
  <si>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</si>
  <si>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</si>
  <si>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</si>
  <si>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</si>
  <si>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</si>
  <si>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</si>
  <si>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</si>
  <si>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</si>
  <si>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</si>
  <si>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</si>
  <si>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</si>
  <si>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</si>
  <si>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</si>
  <si>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</si>
  <si>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</si>
  <si>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</si>
  <si>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</si>
  <si>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</si>
  <si>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</si>
  <si>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</si>
  <si>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</si>
  <si>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</si>
  <si>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</si>
  <si>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</si>
  <si>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</si>
  <si>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</si>
  <si>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</si>
  <si>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</si>
  <si>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</si>
  <si>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</si>
  <si>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</si>
  <si>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</si>
  <si>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</si>
  <si>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</si>
  <si>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</si>
  <si>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</si>
  <si>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</si>
  <si>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</si>
  <si>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</si>
  <si>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</si>
  <si>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</si>
  <si>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</si>
  <si>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</si>
  <si>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</si>
  <si>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</si>
  <si>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</si>
  <si>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</si>
  <si>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</si>
  <si>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</si>
  <si>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</si>
  <si>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</si>
  <si>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</si>
  <si>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</si>
  <si>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</si>
  <si>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</si>
  <si>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</si>
  <si>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</si>
  <si>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</si>
  <si>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</si>
  <si>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</si>
  <si>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</si>
  <si>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</si>
  <si>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</si>
  <si>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</si>
  <si>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</si>
  <si>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</si>
  <si>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</si>
  <si>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</si>
  <si>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</si>
  <si>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</si>
  <si>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</si>
  <si>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</si>
  <si>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</si>
  <si>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</si>
  <si>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</si>
  <si>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</si>
  <si>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</si>
  <si>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</si>
  <si>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</si>
  <si>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</si>
  <si>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</si>
  <si>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</si>
  <si>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</si>
  <si>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</si>
  <si>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</si>
  <si>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</si>
  <si>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</si>
  <si>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</si>
  <si>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</si>
  <si>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</si>
  <si>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</si>
  <si>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</si>
  <si>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</si>
  <si>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</si>
  <si>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</si>
  <si>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</si>
  <si>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</si>
  <si>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</si>
  <si>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</si>
  <si>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</si>
  <si>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</si>
  <si>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</si>
  <si>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</si>
  <si>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</si>
  <si>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</si>
  <si>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</si>
  <si>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</si>
  <si>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</si>
  <si>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</si>
  <si>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</si>
  <si>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</si>
  <si>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</si>
  <si>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</si>
  <si>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</si>
  <si>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</si>
  <si>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</si>
  <si>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</si>
  <si>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</si>
  <si>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</si>
  <si>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</si>
  <si>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</si>
  <si>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</si>
  <si>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</si>
  <si>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</si>
  <si>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</si>
  <si>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</si>
  <si>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</si>
  <si>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</si>
  <si>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</si>
  <si>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</si>
  <si>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</si>
  <si>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</si>
  <si>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</si>
  <si>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</si>
  <si>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</si>
  <si>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</si>
  <si>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</si>
  <si>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</si>
  <si>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</si>
  <si>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</si>
  <si>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</si>
  <si>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</si>
  <si>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</si>
  <si>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</si>
  <si>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</si>
  <si>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</si>
  <si>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</si>
  <si>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</si>
  <si>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</si>
  <si>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</si>
  <si>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</si>
  <si>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</si>
  <si>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</si>
  <si>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</si>
  <si>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</si>
  <si>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</si>
  <si>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</si>
  <si>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</si>
  <si>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</si>
  <si>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</si>
  <si>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</si>
  <si>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</si>
  <si>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</si>
  <si>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</si>
  <si>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</si>
  <si>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</si>
  <si>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</si>
  <si>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</si>
  <si>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</si>
  <si>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</si>
  <si>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</si>
  <si>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</si>
  <si>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</si>
  <si>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</si>
  <si>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</si>
  <si>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</si>
  <si>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</si>
  <si>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</si>
  <si>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</si>
  <si>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</si>
  <si>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</si>
  <si>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</si>
  <si>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</si>
  <si>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</si>
  <si>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</si>
  <si>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</si>
  <si>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</si>
  <si>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</si>
  <si>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</si>
  <si>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</si>
  <si>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</si>
  <si>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</si>
  <si>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</si>
  <si>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</si>
  <si>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</si>
  <si>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</si>
  <si>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</si>
  <si>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</si>
  <si>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</si>
  <si>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</si>
  <si>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</si>
  <si>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</si>
  <si>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</si>
  <si>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</si>
  <si>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</si>
  <si>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</si>
  <si>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</si>
  <si>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</si>
  <si>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</si>
  <si>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</si>
  <si>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</si>
  <si>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</si>
  <si>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</si>
  <si>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</si>
  <si>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</si>
  <si>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</si>
  <si>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</si>
  <si>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</si>
  <si>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</si>
  <si>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</si>
  <si>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</si>
  <si>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</si>
  <si>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</si>
  <si>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</si>
  <si>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</si>
  <si>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</si>
  <si>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</si>
  <si>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</si>
  <si>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</si>
  <si>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</si>
  <si>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</si>
  <si>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</si>
  <si>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</si>
  <si>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</si>
  <si>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</si>
  <si>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</si>
  <si>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</si>
  <si>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</si>
  <si>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</si>
  <si>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</si>
  <si>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</si>
  <si>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</si>
  <si>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</si>
  <si>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</si>
  <si>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</si>
  <si>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</si>
  <si>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</si>
  <si>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</si>
  <si>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</si>
  <si>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</si>
  <si>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</si>
  <si>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</si>
  <si>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</si>
  <si>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</si>
  <si>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</si>
  <si>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</si>
  <si>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</si>
  <si>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</si>
  <si>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</si>
  <si>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</si>
  <si>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</si>
  <si>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</si>
  <si>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</si>
  <si>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</si>
  <si>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</si>
  <si>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</si>
  <si>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</si>
  <si>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</si>
  <si>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</si>
  <si>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</si>
  <si>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</si>
  <si>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</si>
  <si>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</si>
  <si>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</si>
  <si>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</si>
  <si>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</si>
  <si>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</si>
  <si>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</si>
  <si>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</si>
  <si>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</si>
  <si>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</si>
  <si>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</si>
  <si>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</si>
  <si>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</si>
  <si>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</si>
  <si>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</si>
  <si>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</si>
  <si>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</si>
  <si>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</si>
  <si>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</si>
  <si>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</si>
  <si>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</si>
  <si>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</si>
  <si>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</si>
  <si>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</si>
  <si>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</si>
  <si>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</si>
  <si>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</si>
  <si>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</si>
  <si>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</si>
  <si>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</si>
  <si>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</si>
  <si>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</si>
  <si>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</si>
  <si>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</si>
  <si>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</si>
  <si>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</si>
  <si>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</si>
  <si>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</si>
  <si>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</si>
  <si>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</si>
  <si>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</si>
  <si>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</si>
  <si>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</si>
  <si>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</si>
  <si>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</si>
  <si>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</si>
  <si>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</si>
  <si>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</si>
  <si>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</si>
  <si>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</si>
  <si>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</si>
  <si>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</si>
  <si>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</si>
  <si>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</si>
  <si>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</si>
  <si>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</si>
  <si>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</si>
  <si>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</si>
  <si>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</si>
  <si>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</si>
  <si>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</si>
  <si>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</si>
  <si>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</si>
  <si>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</si>
  <si>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</si>
  <si>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</si>
  <si>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</si>
  <si>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</si>
  <si>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</si>
  <si>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</si>
  <si>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</si>
  <si>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</si>
  <si>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</si>
  <si>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</si>
  <si>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</si>
  <si>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</si>
  <si>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</si>
  <si>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</si>
  <si>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</si>
  <si>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</si>
  <si>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</si>
  <si>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</si>
  <si>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</si>
  <si>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</si>
  <si>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</si>
  <si>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</si>
  <si>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</si>
  <si>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</si>
  <si>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</si>
  <si>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</si>
  <si>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</si>
  <si>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</si>
  <si>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</si>
  <si>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</si>
  <si>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</si>
  <si>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</si>
  <si>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</si>
  <si>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</si>
  <si>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</si>
  <si>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</si>
  <si>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</si>
  <si>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</si>
  <si>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</si>
  <si>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</si>
  <si>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</si>
  <si>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</si>
  <si>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</si>
  <si>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</si>
  <si>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</si>
  <si>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</si>
  <si>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</si>
  <si>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</si>
  <si>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</si>
  <si>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</si>
  <si>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</si>
  <si>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</si>
  <si>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</si>
  <si>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</si>
  <si>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</si>
  <si>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</si>
  <si>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</si>
  <si>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</si>
  <si>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</si>
  <si>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</si>
  <si>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</si>
  <si>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</si>
  <si>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</si>
  <si>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</si>
  <si>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</si>
  <si>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</si>
  <si>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</si>
  <si>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</si>
  <si>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</si>
  <si>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</si>
  <si>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</si>
  <si>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</si>
  <si>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</si>
  <si>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</si>
  <si>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</si>
  <si>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</si>
  <si>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</si>
  <si>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</si>
  <si>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</si>
  <si>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</si>
  <si>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</si>
  <si>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</si>
  <si>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</si>
  <si>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</si>
  <si>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</si>
  <si>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</si>
  <si>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</si>
  <si>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</si>
  <si>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</si>
  <si>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</si>
  <si>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</si>
  <si>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</si>
  <si>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</si>
  <si>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</si>
  <si>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</si>
  <si>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</si>
  <si>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</si>
  <si>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</si>
  <si>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</si>
  <si>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</si>
  <si>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</si>
  <si>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</si>
  <si>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</si>
  <si>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</si>
  <si>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</si>
  <si>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</si>
  <si>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</si>
  <si>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</si>
  <si>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</si>
  <si>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</si>
  <si>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</si>
  <si>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</si>
  <si>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</si>
  <si>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</si>
  <si>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</si>
  <si>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</si>
  <si>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</si>
  <si>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</si>
  <si>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</si>
  <si>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</si>
  <si>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</si>
  <si>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</si>
  <si>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</si>
  <si>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</si>
  <si>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</si>
  <si>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</si>
  <si>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</si>
  <si>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</si>
  <si>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</si>
  <si>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</si>
  <si>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</si>
  <si>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</si>
  <si>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</si>
  <si>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</si>
  <si>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</si>
  <si>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</si>
  <si>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</si>
  <si>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</si>
  <si>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</si>
  <si>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</si>
  <si>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</si>
  <si>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</si>
  <si>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</si>
  <si>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</si>
  <si>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</si>
  <si>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</si>
  <si>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</si>
  <si>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</si>
  <si>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</si>
  <si>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</si>
  <si>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</si>
  <si>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</si>
  <si>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</si>
  <si>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</si>
  <si>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</si>
  <si>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</si>
  <si>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</si>
  <si>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</si>
  <si>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</si>
  <si>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</si>
  <si>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</si>
  <si>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</si>
  <si>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</si>
  <si>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</si>
  <si>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</si>
  <si>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</si>
  <si>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</si>
  <si>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</si>
  <si>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</si>
  <si>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</si>
  <si>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</si>
  <si>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</si>
  <si>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</si>
  <si>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</si>
  <si>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</si>
  <si>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</si>
  <si>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</si>
  <si>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</si>
  <si>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</si>
  <si>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</si>
  <si>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</si>
  <si>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</si>
  <si>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</si>
  <si>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</si>
  <si>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</si>
  <si>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</si>
  <si>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</si>
  <si>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</si>
  <si>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</si>
  <si>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</si>
  <si>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</si>
  <si>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</si>
  <si>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</si>
  <si>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</si>
  <si>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</si>
  <si>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</si>
  <si>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</si>
  <si>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</si>
  <si>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</si>
  <si>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</si>
  <si>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</si>
  <si>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</si>
  <si>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</si>
  <si>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</si>
  <si>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</si>
  <si>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</si>
  <si>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</si>
  <si>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</si>
  <si>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</si>
  <si>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</si>
  <si>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</si>
  <si>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</si>
  <si>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</si>
  <si>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</si>
  <si>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</si>
  <si>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</si>
  <si>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</si>
  <si>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</si>
  <si>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</si>
  <si>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</si>
  <si>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</si>
  <si>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</si>
  <si>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</si>
  <si>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</si>
  <si>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</si>
  <si>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</si>
  <si>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</si>
  <si>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</si>
  <si>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</si>
  <si>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</si>
  <si>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</si>
  <si>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</si>
  <si>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</si>
  <si>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</si>
  <si>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</si>
  <si>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</si>
  <si>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</si>
  <si>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</si>
  <si>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</si>
  <si>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</si>
  <si>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</si>
  <si>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</si>
  <si>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</si>
  <si>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</si>
  <si>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</si>
  <si>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</si>
  <si>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</si>
  <si>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</si>
  <si>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</si>
  <si>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</si>
  <si>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</si>
  <si>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</si>
  <si>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</si>
  <si>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</si>
  <si>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</si>
  <si>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</si>
  <si>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</si>
  <si>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</si>
  <si>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</si>
  <si>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</si>
  <si>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</si>
  <si>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</si>
  <si>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</si>
  <si>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</si>
  <si>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</si>
  <si>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</si>
  <si>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</si>
  <si>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</si>
  <si>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</si>
  <si>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</si>
  <si>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</si>
  <si>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</si>
  <si>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</si>
  <si>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</si>
  <si>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</si>
  <si>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</si>
  <si>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</si>
  <si>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</si>
  <si>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</si>
  <si>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</si>
  <si>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</si>
  <si>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</si>
  <si>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</si>
  <si>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</si>
  <si>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</si>
  <si>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</si>
  <si>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</si>
  <si>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</si>
  <si>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</si>
  <si>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</si>
  <si>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</si>
  <si>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</si>
  <si>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</si>
  <si>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</si>
  <si>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</si>
  <si>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</si>
  <si>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</si>
  <si>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</si>
  <si>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</si>
  <si>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</si>
  <si>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</si>
  <si>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</si>
  <si>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</si>
  <si>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</si>
  <si>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</si>
  <si>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</si>
  <si>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</si>
  <si>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</si>
  <si>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</si>
  <si>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</si>
  <si>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</si>
  <si>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</si>
  <si>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</si>
  <si>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</si>
  <si>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</si>
  <si>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</si>
  <si>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</si>
  <si>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</si>
  <si>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</si>
  <si>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</si>
  <si>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</si>
  <si>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</si>
  <si>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</si>
  <si>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</si>
  <si>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</si>
  <si>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</si>
  <si>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</si>
  <si>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</si>
  <si>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</si>
  <si>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</si>
  <si>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</si>
  <si>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</si>
  <si>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</si>
  <si>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</si>
  <si>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</si>
  <si>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</si>
  <si>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</si>
  <si>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</si>
  <si>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</si>
  <si>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</si>
  <si>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</si>
  <si>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</si>
  <si>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</si>
  <si>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</si>
  <si>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</si>
  <si>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</si>
  <si>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</si>
  <si>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</si>
  <si>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</si>
  <si>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</si>
  <si>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</si>
  <si>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</si>
  <si>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</si>
  <si>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</si>
  <si>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</si>
  <si>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</si>
  <si>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</si>
  <si>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</si>
  <si>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</si>
  <si>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</si>
  <si>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</si>
  <si>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</si>
  <si>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</si>
  <si>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</si>
  <si>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</si>
  <si>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</si>
  <si>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</si>
  <si>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</si>
  <si>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</si>
  <si>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</si>
  <si>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</si>
  <si>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</si>
  <si>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</si>
  <si>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</si>
  <si>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</si>
  <si>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</si>
  <si>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</si>
  <si>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</si>
  <si>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</si>
  <si>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</si>
  <si>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</si>
  <si>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</si>
  <si>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</si>
  <si>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</si>
  <si>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</si>
  <si>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</si>
  <si>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</si>
  <si>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</si>
  <si>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</si>
  <si>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</si>
  <si>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</si>
  <si>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</si>
  <si>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</si>
  <si>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</si>
  <si>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</si>
  <si>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</si>
  <si>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</si>
  <si>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</si>
  <si>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</si>
  <si>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</si>
  <si>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</si>
  <si>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</si>
  <si>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</si>
  <si>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</si>
  <si>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</si>
  <si>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</si>
  <si>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</si>
  <si>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</si>
  <si>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</si>
  <si>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</si>
  <si>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</si>
  <si>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</si>
  <si>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</si>
  <si>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</si>
  <si>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</si>
  <si>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</si>
  <si>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</si>
  <si>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</si>
  <si>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</si>
  <si>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</si>
  <si>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</si>
  <si>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</si>
  <si>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</si>
  <si>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</si>
  <si>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</si>
  <si>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</si>
  <si>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</si>
  <si>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</si>
  <si>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</si>
  <si>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</si>
  <si>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</si>
  <si>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</si>
  <si>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</si>
  <si>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</si>
  <si>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</si>
  <si>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</si>
  <si>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</si>
  <si>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</si>
  <si>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</si>
  <si>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</si>
  <si>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</si>
  <si>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</si>
  <si>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</si>
  <si>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</si>
  <si>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</si>
  <si>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</si>
  <si>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</si>
  <si>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</si>
  <si>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</si>
  <si>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</si>
  <si>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</si>
  <si>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</si>
  <si>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</si>
  <si>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</si>
  <si>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</si>
  <si>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</si>
  <si>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</si>
  <si>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</si>
  <si>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</si>
  <si>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</si>
  <si>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</si>
  <si>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</si>
  <si>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</si>
  <si>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</si>
  <si>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</si>
  <si>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</si>
  <si>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</si>
  <si>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</si>
  <si>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</si>
  <si>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</si>
  <si>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</si>
  <si>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</si>
  <si>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</si>
  <si>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</si>
  <si>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</si>
  <si>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</si>
  <si>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</si>
  <si>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</si>
  <si>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</si>
  <si>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</si>
  <si>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</si>
  <si>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</si>
  <si>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</si>
  <si>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</si>
  <si>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</si>
  <si>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</si>
  <si>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</si>
  <si>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</si>
  <si>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</si>
  <si>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</si>
  <si>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</si>
  <si>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</si>
  <si>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</si>
  <si>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</si>
  <si>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</si>
  <si>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</si>
  <si>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</si>
  <si>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</si>
  <si>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</si>
  <si>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</si>
  <si>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</si>
  <si>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</si>
  <si>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</si>
  <si>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</si>
  <si>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</si>
  <si>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</si>
  <si>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</si>
  <si>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</si>
  <si>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</si>
  <si>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</si>
  <si>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</si>
  <si>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</si>
  <si>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</si>
  <si>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</si>
  <si>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</si>
  <si>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</si>
  <si>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</si>
  <si>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</si>
  <si>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</si>
  <si>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</si>
  <si>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</si>
  <si>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</si>
  <si>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</si>
  <si>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</si>
  <si>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</si>
  <si>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</si>
  <si>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</si>
  <si>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</si>
  <si>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</si>
  <si>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</si>
  <si>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</si>
  <si>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</si>
  <si>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</si>
  <si>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</si>
  <si>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</si>
  <si>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</si>
  <si>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</si>
  <si>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</si>
  <si>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</si>
  <si>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</si>
  <si>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</si>
  <si>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</si>
  <si>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</si>
  <si>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</si>
  <si>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</si>
  <si>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</si>
  <si>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</si>
  <si>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</si>
  <si>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</si>
  <si>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</si>
  <si>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</si>
  <si>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</si>
  <si>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</si>
  <si>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</si>
  <si>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</si>
  <si>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</si>
  <si>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</si>
  <si>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</si>
  <si>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</si>
  <si>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</si>
  <si>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</si>
  <si>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</si>
  <si>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</si>
  <si>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</si>
  <si>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</si>
  <si>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</si>
  <si>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</si>
  <si>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</si>
  <si>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</si>
  <si>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</si>
  <si>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</si>
  <si>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</si>
  <si>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</si>
  <si>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</si>
  <si>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</si>
  <si>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</si>
  <si>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</si>
  <si>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</si>
  <si>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</si>
  <si>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</si>
  <si>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</si>
  <si>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</si>
  <si>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</si>
  <si>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</si>
  <si>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</si>
  <si>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</si>
  <si>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</si>
  <si>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</si>
  <si>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</si>
  <si>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</si>
  <si>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</si>
  <si>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</si>
  <si>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</si>
  <si>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</si>
  <si>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</si>
  <si>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</si>
  <si>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</si>
  <si>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</si>
  <si>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</si>
  <si>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</si>
  <si>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</si>
  <si>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</si>
  <si>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</si>
  <si>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</si>
  <si>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</si>
  <si>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</si>
  <si>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</si>
  <si>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</si>
  <si>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</si>
  <si>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</si>
  <si>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</si>
  <si>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</si>
  <si>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</si>
  <si>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</si>
  <si>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</si>
  <si>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</si>
  <si>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</si>
  <si>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</si>
  <si>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</si>
  <si>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</si>
  <si>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</si>
  <si>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</si>
  <si>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</si>
  <si>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</si>
  <si>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</si>
  <si>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</si>
  <si>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</si>
  <si>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</si>
  <si>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</si>
  <si>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</si>
  <si>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</si>
  <si>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</si>
  <si>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</si>
  <si>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</si>
  <si>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</si>
  <si>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</si>
  <si>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</si>
  <si>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</si>
  <si>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</si>
  <si>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</si>
  <si>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</si>
  <si>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</si>
  <si>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</si>
  <si>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</si>
  <si>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</si>
  <si>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</si>
  <si>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</si>
  <si>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</si>
  <si>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</si>
  <si>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</si>
  <si>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</si>
  <si>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</si>
  <si>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</si>
  <si>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</si>
  <si>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</si>
  <si>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</si>
  <si>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</si>
  <si>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</si>
  <si>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</si>
  <si>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</si>
  <si>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</si>
  <si>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</si>
  <si>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</si>
  <si>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</si>
  <si>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</si>
  <si>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</si>
  <si>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</si>
  <si>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</si>
  <si>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</si>
  <si>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</si>
  <si>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</si>
  <si>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</si>
  <si>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</si>
  <si>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</si>
  <si>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</si>
  <si>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</si>
  <si>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</si>
  <si>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</si>
  <si>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</si>
  <si>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</si>
  <si>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</si>
  <si>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</si>
  <si>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</si>
  <si>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</si>
  <si>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</si>
  <si>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</si>
  <si>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</si>
  <si>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</si>
  <si>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</si>
  <si>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</si>
  <si>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</si>
  <si>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</si>
  <si>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</si>
  <si>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</si>
  <si>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</si>
  <si>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</si>
  <si>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</si>
  <si>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</si>
  <si>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</si>
  <si>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</si>
  <si>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</si>
  <si>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</si>
  <si>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</si>
  <si>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</si>
  <si>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</si>
  <si>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</si>
  <si>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</si>
  <si>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</si>
  <si>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</si>
  <si>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</si>
  <si>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</si>
  <si>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</si>
  <si>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</si>
  <si>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</si>
  <si>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</si>
  <si>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</si>
  <si>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</si>
  <si>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</si>
  <si>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</si>
  <si>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</si>
  <si>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</si>
  <si>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</si>
  <si>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</si>
  <si>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</si>
  <si>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</si>
  <si>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</si>
  <si>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</si>
  <si>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</si>
  <si>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</si>
  <si>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</si>
  <si>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</si>
  <si>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</si>
  <si>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</si>
  <si>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</si>
  <si>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</si>
  <si>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</si>
  <si>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</si>
  <si>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</si>
  <si>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</si>
  <si>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</si>
  <si>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</si>
  <si>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</si>
  <si>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</si>
  <si>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</si>
  <si>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</si>
  <si>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</si>
  <si>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</si>
  <si>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</si>
  <si>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</si>
  <si>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</si>
  <si>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</si>
  <si>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</si>
  <si>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</si>
  <si>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</si>
  <si>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</si>
  <si>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</si>
  <si>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</si>
  <si>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</si>
  <si>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</si>
  <si>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</si>
  <si>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</si>
  <si>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</si>
  <si>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</si>
  <si>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</si>
  <si>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</si>
  <si>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</si>
  <si>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</si>
  <si>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</si>
  <si>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</si>
  <si>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</si>
  <si>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</si>
  <si>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</si>
  <si>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</si>
  <si>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</si>
  <si>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</si>
  <si>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</si>
  <si>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</si>
  <si>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</si>
  <si>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</si>
  <si>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</si>
  <si>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</si>
  <si>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</si>
  <si>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</si>
  <si>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</si>
  <si>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</si>
  <si>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</si>
  <si>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</si>
  <si>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</si>
  <si>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</si>
  <si>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</si>
  <si>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</si>
  <si>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</si>
  <si>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</si>
  <si>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</si>
  <si>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</si>
  <si>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</si>
  <si>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</si>
  <si>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</si>
  <si>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</si>
  <si>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</si>
  <si>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</si>
  <si>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</si>
  <si>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</si>
  <si>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</si>
  <si>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</si>
  <si>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</si>
  <si>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</si>
  <si>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</si>
  <si>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</si>
  <si>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</si>
  <si>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</si>
  <si>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</si>
  <si>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</si>
  <si>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</si>
  <si>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</si>
  <si>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</si>
  <si>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</si>
  <si>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</si>
  <si>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</si>
  <si>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</si>
  <si>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</si>
  <si>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</si>
  <si>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</si>
  <si>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</si>
  <si>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</si>
  <si>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</si>
  <si>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</si>
  <si>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</si>
  <si>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</si>
  <si>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</si>
  <si>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</si>
  <si>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</si>
  <si>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</si>
  <si>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</si>
  <si>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</si>
  <si>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</si>
  <si>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</si>
  <si>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</si>
  <si>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</si>
  <si>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</si>
  <si>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</si>
  <si>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</si>
  <si>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</si>
  <si>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</si>
  <si>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</si>
  <si>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</si>
  <si>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</si>
  <si>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</si>
  <si>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</si>
  <si>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</si>
  <si>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</si>
  <si>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</si>
  <si>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</si>
  <si>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</si>
  <si>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</si>
  <si>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</si>
  <si>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</si>
  <si>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</si>
  <si>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</si>
  <si>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</si>
  <si>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</si>
  <si>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</si>
  <si>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</si>
  <si>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</si>
  <si>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</si>
  <si>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</si>
  <si>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</si>
  <si>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</si>
  <si>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</si>
  <si>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</si>
  <si>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</si>
  <si>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</si>
  <si>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</si>
  <si>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</si>
  <si>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</si>
  <si>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</si>
  <si>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</si>
  <si>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</si>
  <si>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</si>
  <si>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</si>
  <si>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</si>
  <si>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</si>
  <si>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</si>
  <si>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</si>
  <si>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</si>
  <si>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</si>
  <si>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</si>
  <si>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</si>
  <si>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</si>
  <si>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</si>
  <si>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</si>
  <si>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</si>
  <si>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</si>
  <si>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</si>
  <si>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</si>
  <si>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</si>
  <si>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</si>
  <si>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</si>
  <si>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</si>
  <si>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</si>
  <si>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</si>
  <si>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</si>
  <si>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</si>
  <si>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</si>
  <si>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</si>
  <si>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</si>
  <si>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</si>
  <si>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</si>
  <si>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</si>
  <si>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</si>
  <si>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</si>
  <si>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</si>
  <si>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</si>
  <si>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</si>
  <si>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</si>
  <si>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</si>
  <si>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</si>
  <si>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</si>
  <si>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</si>
  <si>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</si>
  <si>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</si>
  <si>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</si>
  <si>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</si>
  <si>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</si>
  <si>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</si>
  <si>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</si>
  <si>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</si>
  <si>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</si>
  <si>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</si>
  <si>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</si>
  <si>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</si>
  <si>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</si>
  <si>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</si>
  <si>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</si>
  <si>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</si>
  <si>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</si>
  <si>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</si>
  <si>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</si>
  <si>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</si>
  <si>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</si>
  <si>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</si>
  <si>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</si>
  <si>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</si>
  <si>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</si>
  <si>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</si>
  <si>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</si>
  <si>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</si>
  <si>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</si>
  <si>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</si>
  <si>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</si>
  <si>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</si>
  <si>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</si>
  <si>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</si>
  <si>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</si>
  <si>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</si>
  <si>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</si>
  <si>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</si>
  <si>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</si>
  <si>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</si>
  <si>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</si>
  <si>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</si>
  <si>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</si>
  <si>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</si>
  <si>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</si>
  <si>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</si>
  <si>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</si>
  <si>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</si>
  <si>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</si>
  <si>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</si>
  <si>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</si>
  <si>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</si>
  <si>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</si>
  <si>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</si>
  <si>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</si>
  <si>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</si>
  <si>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</si>
  <si>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</si>
  <si>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</si>
  <si>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</si>
  <si>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</si>
  <si>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</si>
  <si>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</si>
  <si>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</si>
  <si>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</si>
  <si>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</si>
  <si>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</si>
  <si>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</si>
  <si>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</si>
  <si>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</si>
  <si>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</si>
  <si>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</si>
  <si>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</si>
  <si>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</si>
  <si>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</si>
  <si>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</si>
  <si>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</si>
  <si>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</si>
  <si>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</si>
  <si>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</si>
  <si>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</si>
  <si>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</si>
  <si>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</si>
  <si>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</si>
  <si>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</si>
  <si>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</si>
  <si>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</si>
  <si>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</si>
  <si>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</si>
  <si>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</si>
  <si>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</si>
  <si>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</si>
  <si>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</si>
  <si>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</si>
  <si>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</si>
  <si>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</si>
  <si>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</si>
  <si>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</si>
  <si>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</si>
  <si>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</si>
  <si>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</si>
  <si>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</si>
  <si>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</si>
  <si>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</si>
  <si>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</si>
  <si>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</si>
  <si>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</si>
  <si>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</si>
  <si>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</si>
  <si>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</si>
  <si>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</si>
  <si>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</si>
  <si>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</si>
  <si>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</si>
  <si>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</si>
  <si>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</si>
  <si>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</si>
  <si>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</si>
  <si>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</si>
  <si>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</si>
  <si>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</si>
  <si>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</si>
  <si>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</si>
  <si>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</si>
  <si>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</si>
  <si>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</si>
  <si>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</si>
  <si>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</si>
  <si>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</si>
  <si>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</si>
  <si>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</si>
  <si>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</si>
  <si>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</si>
  <si>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</si>
  <si>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</si>
  <si>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</si>
  <si>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</si>
  <si>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</si>
  <si>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</si>
  <si>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</si>
  <si>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</si>
  <si>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</si>
  <si>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</si>
  <si>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</si>
  <si>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</si>
  <si>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</si>
  <si>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</si>
  <si>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</si>
  <si>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</si>
  <si>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</si>
  <si>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</si>
  <si>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</si>
  <si>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</si>
  <si>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</si>
  <si>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</si>
  <si>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</si>
  <si>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</si>
  <si>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</si>
  <si>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</si>
  <si>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</si>
  <si>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</si>
  <si>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</si>
  <si>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</si>
  <si>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</si>
  <si>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</si>
  <si>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</si>
  <si>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</si>
  <si>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</si>
  <si>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</si>
  <si>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</si>
  <si>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</si>
  <si>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</si>
  <si>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</si>
  <si>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</si>
  <si>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</si>
  <si>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</si>
  <si>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</si>
  <si>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</si>
  <si>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</si>
  <si>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</si>
  <si>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</si>
  <si>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</si>
  <si>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</si>
  <si>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</si>
  <si>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</si>
  <si>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</si>
  <si>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</si>
  <si>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</si>
  <si>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</si>
  <si>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</si>
  <si>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</si>
  <si>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</si>
  <si>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</si>
  <si>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</si>
  <si>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</si>
  <si>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</si>
  <si>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</si>
  <si>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</si>
  <si>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</si>
  <si>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</si>
  <si>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</si>
  <si>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</si>
  <si>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</si>
  <si>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</si>
  <si>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</si>
  <si>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</si>
  <si>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</si>
  <si>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</si>
  <si>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</si>
  <si>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</si>
  <si>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</si>
  <si>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</si>
  <si>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</si>
  <si>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</si>
  <si>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</si>
  <si>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</si>
  <si>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</si>
  <si>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</si>
  <si>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</si>
  <si>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</si>
  <si>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</si>
  <si>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</si>
  <si>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</si>
  <si>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</si>
  <si>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</si>
  <si>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</si>
  <si>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</si>
  <si>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</si>
  <si>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</si>
  <si>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</si>
  <si>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</si>
  <si>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</si>
  <si>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</si>
  <si>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</si>
  <si>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</si>
  <si>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</si>
  <si>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</si>
  <si>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</si>
  <si>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</si>
  <si>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</si>
  <si>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</si>
  <si>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</si>
  <si>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</si>
  <si>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</si>
  <si>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</si>
  <si>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</si>
  <si>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</si>
  <si>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</si>
  <si>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</si>
  <si>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</si>
  <si>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</si>
  <si>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</si>
  <si>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</si>
  <si>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</si>
  <si>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</si>
  <si>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</si>
  <si>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</si>
  <si>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</si>
  <si>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</si>
  <si>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</si>
  <si>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</si>
  <si>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</si>
  <si>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</si>
  <si>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</si>
  <si>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</si>
  <si>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</si>
  <si>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</si>
  <si>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</si>
  <si>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</si>
  <si>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</si>
  <si>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</si>
  <si>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</si>
  <si>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</si>
  <si>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</si>
  <si>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</si>
  <si>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</si>
  <si>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</si>
  <si>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</si>
  <si>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</si>
  <si>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</si>
  <si>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</si>
  <si>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</si>
  <si>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</si>
  <si>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</si>
  <si>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</si>
  <si>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</si>
  <si>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</si>
  <si>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</si>
  <si>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</si>
  <si>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</si>
  <si>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</si>
  <si>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</si>
  <si>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</si>
  <si>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</si>
  <si>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</si>
  <si>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</si>
  <si>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</si>
  <si>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</si>
  <si>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</si>
  <si>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</si>
  <si>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</si>
  <si>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</si>
  <si>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</si>
  <si>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</si>
  <si>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</si>
  <si>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</si>
  <si>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</si>
  <si>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</si>
  <si>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</si>
  <si>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</si>
  <si>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</si>
  <si>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</si>
  <si>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</si>
  <si>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</si>
  <si>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</si>
  <si>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</si>
  <si>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</si>
  <si>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</si>
  <si>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</si>
  <si>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</si>
  <si>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</si>
  <si>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</si>
  <si>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</si>
  <si>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</si>
  <si>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</si>
  <si>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</si>
  <si>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</si>
  <si>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</si>
  <si>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</si>
  <si>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</si>
  <si>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</si>
  <si>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</si>
  <si>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</si>
  <si>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</si>
  <si>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</si>
  <si>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</si>
  <si>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</si>
  <si>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</si>
  <si>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</si>
  <si>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</si>
  <si>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</si>
  <si>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</si>
  <si>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</si>
  <si>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</si>
  <si>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</si>
  <si>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</si>
  <si>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</si>
  <si>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</si>
  <si>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</si>
  <si>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</si>
  <si>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</si>
  <si>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</si>
  <si>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</si>
  <si>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</si>
  <si>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</si>
  <si>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</si>
  <si>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</si>
  <si>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</si>
  <si>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</si>
  <si>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</si>
  <si>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</si>
  <si>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</si>
  <si>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</si>
  <si>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</si>
  <si>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</si>
  <si>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</si>
  <si>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</si>
  <si>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</si>
  <si>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</si>
  <si>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</si>
  <si>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</si>
  <si>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</si>
  <si>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</si>
  <si>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</si>
  <si>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</si>
  <si>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</si>
  <si>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</si>
  <si>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</si>
  <si>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</si>
  <si>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</si>
  <si>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</si>
  <si>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</si>
  <si>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</si>
  <si>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</si>
  <si>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</si>
  <si>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</si>
  <si>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</si>
  <si>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</si>
  <si>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</si>
  <si>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</si>
  <si>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</si>
  <si>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</si>
  <si>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</si>
  <si>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</si>
  <si>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</si>
  <si>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</si>
  <si>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</si>
  <si>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</si>
  <si>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</si>
  <si>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</si>
  <si>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</si>
  <si>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</si>
  <si>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</si>
  <si>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</si>
  <si>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</si>
  <si>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</si>
  <si>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</si>
  <si>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</si>
  <si>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</si>
  <si>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</si>
  <si>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</si>
  <si>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</si>
  <si>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</si>
  <si>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</si>
  <si>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</si>
  <si>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</si>
  <si>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</si>
  <si>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</si>
  <si>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</si>
  <si>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</si>
  <si>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</si>
  <si>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</si>
  <si>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</si>
  <si>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</si>
  <si>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</si>
  <si>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</si>
  <si>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</si>
  <si>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</si>
  <si>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</si>
  <si>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</si>
  <si>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</si>
  <si>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</si>
  <si>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</si>
  <si>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</si>
  <si>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</si>
  <si>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</si>
  <si>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</si>
  <si>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</si>
  <si>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</si>
  <si>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</si>
  <si>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</si>
  <si>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</si>
  <si>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</si>
  <si>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</si>
  <si>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</si>
  <si>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</si>
  <si>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</si>
  <si>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</si>
  <si>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</si>
  <si>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</si>
  <si>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</si>
  <si>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</si>
  <si>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</si>
  <si>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</si>
  <si>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</si>
  <si>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</si>
  <si>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</si>
  <si>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</si>
  <si>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</si>
  <si>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</si>
  <si>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</si>
  <si>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</si>
  <si>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</si>
  <si>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</si>
  <si>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</si>
  <si>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</si>
  <si>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</si>
  <si>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</si>
  <si>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</si>
  <si>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</si>
  <si>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</si>
  <si>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</si>
  <si>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</si>
  <si>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</si>
  <si>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</si>
  <si>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</si>
  <si>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</si>
  <si>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</si>
  <si>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</si>
  <si>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</si>
  <si>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</si>
  <si>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</si>
  <si>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</si>
  <si>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</si>
  <si>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</si>
  <si>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</si>
  <si>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</si>
  <si>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</si>
  <si>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</si>
  <si>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</si>
  <si>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</si>
  <si>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</si>
  <si>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</si>
  <si>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</si>
  <si>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</si>
  <si>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</si>
  <si>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</si>
  <si>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</si>
  <si>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</si>
  <si>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</si>
  <si>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</si>
  <si>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</si>
  <si>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</si>
  <si>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</si>
  <si>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</si>
  <si>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</si>
  <si>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</si>
  <si>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</si>
  <si>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</si>
  <si>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</si>
  <si>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</si>
  <si>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</si>
  <si>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</si>
  <si>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</si>
  <si>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</si>
  <si>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</si>
  <si>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</si>
  <si>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</si>
  <si>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</si>
  <si>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</si>
  <si>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</si>
  <si>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</si>
  <si>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</si>
  <si>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</si>
  <si>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</si>
  <si>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</si>
  <si>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</si>
  <si>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</si>
  <si>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</si>
  <si>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</si>
  <si>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</si>
  <si>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</si>
  <si>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</si>
  <si>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</si>
  <si>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</si>
  <si>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</si>
  <si>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</si>
  <si>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</si>
  <si>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</si>
  <si>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</si>
  <si>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</si>
  <si>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</si>
  <si>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</si>
  <si>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</si>
  <si>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</si>
  <si>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</si>
  <si>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</si>
  <si>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</si>
  <si>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</si>
  <si>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</si>
  <si>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</si>
  <si>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</si>
  <si>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</si>
  <si>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</si>
  <si>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</si>
  <si>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</si>
  <si>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</si>
  <si>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</si>
  <si>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</si>
  <si>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</si>
  <si>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</si>
  <si>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</si>
  <si>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</si>
  <si>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</si>
  <si>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</si>
  <si>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</si>
  <si>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</si>
  <si>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</si>
  <si>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</si>
  <si>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</si>
  <si>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</si>
  <si>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</si>
  <si>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</si>
  <si>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</si>
  <si>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</si>
  <si>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</si>
  <si>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</si>
  <si>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</si>
  <si>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</si>
  <si>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</si>
  <si>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</si>
  <si>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</si>
  <si>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</si>
  <si>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</si>
  <si>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</si>
  <si>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</si>
  <si>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</si>
  <si>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</si>
  <si>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</si>
  <si>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</si>
  <si>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</si>
  <si>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</si>
  <si>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</si>
  <si>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</si>
  <si>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</si>
  <si>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</si>
  <si>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</si>
  <si>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</si>
  <si>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</si>
  <si>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</si>
  <si>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</si>
  <si>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</si>
  <si>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</si>
  <si>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</si>
  <si>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</si>
  <si>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</si>
  <si>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</si>
  <si>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</si>
  <si>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</si>
  <si>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</si>
  <si>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</si>
  <si>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</si>
  <si>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</si>
  <si>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</si>
  <si>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</si>
  <si>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</si>
  <si>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</si>
  <si>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</si>
  <si>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</si>
  <si>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</si>
  <si>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</si>
  <si>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</si>
  <si>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</si>
  <si>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</si>
  <si>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</si>
  <si>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</si>
  <si>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</si>
  <si>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</si>
  <si>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</si>
  <si>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</si>
  <si>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</si>
  <si>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</si>
  <si>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</si>
  <si>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</si>
  <si>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</si>
  <si>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</si>
  <si>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</si>
  <si>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</si>
  <si>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</si>
  <si>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</si>
  <si>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</si>
  <si>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</si>
  <si>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</si>
  <si>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</si>
  <si>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</si>
  <si>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</si>
  <si>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</si>
  <si>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</si>
  <si>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</si>
  <si>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</si>
  <si>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</si>
  <si>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</si>
  <si>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</si>
  <si>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</si>
  <si>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</si>
  <si>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</si>
  <si>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</si>
  <si>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</si>
  <si>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</si>
  <si>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</si>
  <si>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</si>
  <si>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</si>
  <si>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</si>
  <si>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</si>
  <si>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</si>
  <si>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</si>
  <si>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</si>
  <si>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</si>
  <si>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</si>
  <si>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</si>
  <si>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</si>
  <si>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</si>
  <si>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</si>
  <si>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</si>
  <si>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</si>
  <si>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</si>
  <si>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</si>
  <si>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</si>
  <si>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</si>
  <si>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</si>
  <si>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</si>
  <si>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</si>
  <si>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</si>
  <si>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</si>
  <si>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</si>
  <si>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</si>
  <si>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</si>
  <si>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</si>
  <si>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</si>
  <si>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</si>
  <si>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</si>
  <si>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</si>
  <si>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</si>
  <si>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</si>
  <si>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</si>
  <si>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</si>
  <si>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</si>
  <si>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</si>
  <si>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</si>
  <si>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</si>
  <si>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</si>
  <si>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</si>
  <si>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</si>
  <si>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</si>
  <si>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</si>
  <si>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</si>
  <si>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</si>
  <si>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</si>
  <si>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</si>
  <si>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</si>
  <si>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</si>
  <si>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</si>
  <si>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</si>
  <si>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</si>
  <si>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</si>
  <si>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</si>
  <si>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</si>
  <si>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</si>
  <si>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</si>
  <si>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</si>
  <si>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</si>
  <si>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</si>
  <si>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</si>
  <si>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</si>
  <si>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</si>
  <si>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</si>
  <si>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</si>
  <si>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</si>
  <si>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</si>
  <si>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</si>
  <si>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</si>
  <si>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</si>
  <si>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</si>
  <si>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</si>
  <si>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</si>
  <si>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</si>
  <si>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</si>
  <si>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</si>
  <si>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</si>
  <si>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</si>
  <si>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</si>
  <si>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</si>
  <si>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</si>
  <si>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</si>
  <si>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</si>
  <si>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</si>
  <si>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</si>
  <si>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</si>
  <si>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</si>
  <si>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</si>
  <si>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</si>
  <si>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</si>
  <si>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</si>
  <si>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</si>
  <si>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</si>
  <si>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</si>
  <si>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</si>
  <si>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</si>
  <si>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</si>
  <si>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</si>
  <si>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</si>
  <si>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</si>
  <si>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</si>
  <si>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</si>
  <si>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</si>
  <si>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</si>
  <si>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</si>
  <si>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</si>
  <si>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</si>
  <si>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</si>
  <si>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</si>
  <si>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</si>
  <si>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</si>
  <si>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</si>
  <si>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</si>
  <si>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</si>
  <si>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</si>
  <si>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</si>
  <si>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</si>
  <si>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</si>
  <si>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</si>
  <si>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</si>
  <si>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</si>
  <si>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</si>
  <si>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</si>
  <si>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</si>
  <si>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</si>
  <si>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</si>
  <si>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</si>
  <si>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</si>
  <si>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</si>
  <si>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</si>
  <si>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</si>
  <si>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</si>
  <si>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</si>
  <si>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</si>
  <si>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</si>
  <si>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</si>
  <si>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</si>
  <si>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</si>
  <si>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</si>
  <si>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</si>
  <si>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</si>
  <si>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</si>
  <si>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</si>
  <si>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</si>
  <si>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</si>
  <si>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</si>
  <si>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</si>
  <si>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</si>
  <si>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</si>
  <si>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</si>
  <si>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</si>
  <si>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</si>
  <si>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</si>
  <si>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</si>
  <si>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</si>
  <si>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</si>
  <si>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</si>
  <si>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</si>
  <si>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</si>
  <si>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</si>
  <si>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</si>
  <si>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</si>
  <si>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</si>
  <si>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</si>
  <si>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</si>
  <si>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</si>
  <si>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</si>
  <si>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</si>
  <si>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</si>
  <si>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</si>
  <si>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</si>
  <si>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</si>
  <si>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</si>
  <si>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</si>
  <si>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</si>
  <si>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</si>
  <si>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</si>
  <si>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</si>
  <si>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</si>
  <si>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</si>
  <si>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</si>
  <si>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</si>
  <si>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</si>
  <si>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</si>
  <si>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</si>
  <si>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</si>
  <si>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</si>
  <si>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</si>
  <si>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</si>
  <si>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</si>
  <si>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</si>
  <si>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</si>
  <si>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</si>
  <si>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</si>
  <si>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</si>
  <si>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</si>
  <si>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</si>
  <si>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</si>
  <si>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</si>
  <si>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</si>
  <si>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</si>
  <si>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</si>
  <si>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</si>
  <si>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</si>
  <si>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</si>
  <si>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</si>
  <si>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</si>
  <si>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</si>
  <si>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</si>
  <si>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</si>
  <si>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</si>
  <si>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</si>
  <si>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</si>
  <si>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</si>
  <si>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</si>
  <si>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</si>
  <si>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</si>
  <si>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</si>
  <si>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</si>
  <si>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</si>
  <si>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</si>
  <si>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</si>
  <si>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</si>
  <si>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</si>
  <si>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</si>
  <si>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</si>
  <si>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</si>
  <si>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</si>
  <si>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</si>
  <si>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</si>
  <si>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</si>
  <si>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</si>
  <si>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</si>
  <si>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</si>
  <si>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</si>
  <si>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</si>
  <si>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</si>
  <si>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</si>
  <si>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</si>
  <si>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</si>
  <si>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</si>
  <si>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</si>
  <si>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</si>
  <si>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</si>
  <si>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</si>
  <si>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</si>
  <si>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</si>
  <si>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</si>
  <si>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</si>
  <si>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</si>
  <si>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</si>
  <si>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</si>
  <si>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</si>
  <si>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</si>
  <si>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</si>
  <si>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</si>
  <si>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</si>
  <si>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</si>
  <si>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</si>
  <si>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</si>
  <si>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</si>
  <si>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</si>
  <si>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</si>
  <si>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</si>
  <si>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</si>
  <si>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</si>
  <si>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</si>
  <si>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</si>
  <si>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</si>
  <si>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</si>
  <si>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</si>
  <si>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</si>
  <si>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</si>
  <si>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</si>
  <si>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</si>
  <si>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</si>
  <si>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</si>
  <si>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</si>
  <si>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</si>
  <si>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</si>
  <si>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</si>
  <si>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</si>
  <si>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</si>
  <si>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</si>
  <si>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</si>
  <si>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</si>
  <si>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</si>
  <si>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</si>
  <si>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</si>
  <si>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</si>
  <si>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</si>
  <si>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</si>
  <si>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</si>
  <si>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</si>
  <si>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</si>
  <si>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</si>
  <si>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</si>
  <si>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</si>
  <si>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</si>
  <si>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</si>
  <si>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</si>
  <si>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</si>
  <si>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</si>
  <si>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</si>
  <si>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</si>
  <si>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</si>
  <si>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</si>
  <si>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</si>
  <si>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</si>
  <si>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</si>
  <si>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</si>
  <si>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</si>
  <si>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</si>
  <si>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</si>
  <si>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</si>
  <si>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</si>
  <si>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</si>
  <si>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</si>
  <si>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</si>
  <si>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</si>
  <si>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</si>
  <si>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</si>
  <si>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</si>
  <si>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</si>
  <si>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</si>
  <si>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</si>
  <si>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</si>
  <si>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</si>
  <si>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</si>
  <si>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</si>
  <si>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</si>
  <si>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</si>
  <si>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</si>
  <si>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</si>
  <si>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</si>
  <si>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</si>
  <si>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</si>
  <si>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</si>
  <si>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</si>
  <si>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</si>
  <si>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</si>
  <si>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</si>
  <si>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</si>
  <si>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</si>
  <si>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</si>
  <si>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</si>
  <si>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</si>
  <si>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</si>
  <si>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</si>
  <si>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</si>
  <si>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</si>
  <si>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</si>
  <si>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</si>
  <si>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</si>
  <si>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</si>
  <si>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</si>
  <si>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</si>
  <si>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</si>
  <si>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</si>
  <si>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</si>
  <si>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</si>
  <si>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</si>
  <si>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</si>
  <si>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</si>
  <si>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</si>
  <si>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</si>
  <si>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</si>
  <si>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</si>
  <si>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</si>
  <si>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</si>
  <si>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</si>
  <si>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</si>
  <si>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</si>
  <si>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</si>
  <si>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</si>
  <si>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</si>
  <si>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</si>
  <si>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</si>
  <si>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</si>
  <si>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</si>
  <si>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</si>
  <si>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</si>
  <si>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</si>
  <si>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</si>
  <si>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</si>
  <si>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</si>
  <si>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</si>
  <si>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</si>
  <si>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</si>
  <si>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</si>
  <si>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</si>
  <si>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</si>
  <si>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</si>
  <si>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</si>
  <si>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</si>
  <si>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</si>
  <si>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</si>
  <si>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</si>
  <si>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</si>
  <si>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</si>
  <si>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</si>
  <si>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</si>
  <si>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</si>
  <si>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</si>
  <si>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</si>
  <si>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</si>
  <si>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</si>
  <si>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</si>
  <si>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</si>
  <si>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</si>
  <si>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</si>
  <si>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</si>
  <si>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</si>
  <si>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</si>
  <si>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</si>
  <si>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</si>
  <si>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</si>
  <si>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</si>
  <si>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</si>
  <si>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</si>
  <si>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</si>
  <si>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</si>
  <si>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</si>
  <si>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</si>
  <si>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</si>
  <si>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</si>
  <si>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</si>
  <si>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</si>
  <si>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</si>
  <si>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</si>
  <si>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</si>
  <si>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</si>
  <si>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</si>
  <si>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</si>
  <si>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</si>
  <si>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</si>
  <si>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</si>
  <si>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</si>
  <si>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</si>
  <si>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</si>
  <si>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</si>
  <si>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</si>
  <si>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</si>
  <si>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</si>
  <si>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</si>
  <si>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</si>
  <si>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</si>
  <si>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</si>
  <si>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</si>
  <si>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</si>
  <si>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</si>
  <si>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</si>
  <si>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</si>
  <si>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</si>
  <si>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</si>
  <si>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</si>
  <si>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</si>
  <si>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</si>
  <si>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</si>
  <si>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</si>
  <si>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</si>
  <si>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</si>
  <si>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</si>
  <si>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</si>
  <si>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</si>
  <si>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</si>
  <si>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</si>
  <si>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</si>
  <si>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</si>
  <si>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</si>
  <si>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</si>
  <si>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</si>
  <si>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</si>
  <si>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</si>
  <si>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</si>
  <si>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</si>
  <si>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</si>
  <si>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</si>
  <si>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</si>
  <si>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</si>
  <si>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</si>
  <si>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</si>
  <si>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</si>
  <si>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</si>
  <si>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</si>
  <si>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</si>
  <si>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</si>
  <si>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</si>
  <si>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</si>
  <si>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</si>
  <si>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</si>
  <si>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</si>
  <si>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</si>
  <si>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</si>
  <si>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</si>
  <si>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</si>
  <si>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</si>
  <si>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</si>
  <si>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</si>
  <si>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</si>
  <si>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</si>
  <si>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</si>
  <si>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</si>
  <si>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</si>
  <si>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</si>
  <si>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</si>
  <si>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</si>
  <si>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</si>
  <si>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</si>
  <si>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</si>
  <si>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</si>
  <si>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</si>
  <si>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</si>
  <si>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</si>
  <si>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</si>
  <si>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</si>
  <si>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</si>
  <si>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</si>
  <si>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</si>
  <si>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</si>
  <si>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</si>
  <si>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</si>
  <si>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</si>
  <si>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</si>
  <si>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</si>
  <si>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</si>
  <si>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</si>
  <si>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</si>
  <si>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</si>
  <si>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</si>
  <si>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</si>
  <si>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</si>
  <si>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</si>
  <si>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</si>
  <si>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</si>
  <si>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</si>
  <si>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</si>
  <si>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</si>
  <si>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</si>
  <si>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</si>
  <si>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</si>
  <si>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</si>
  <si>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</si>
  <si>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</si>
  <si>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</si>
  <si>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</si>
  <si>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</si>
  <si>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</si>
  <si>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</si>
  <si>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</si>
  <si>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</si>
  <si>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</si>
  <si>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</si>
  <si>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</si>
  <si>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</si>
  <si>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</si>
  <si>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</si>
  <si>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</si>
  <si>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</si>
  <si>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</si>
  <si>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</si>
  <si>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</si>
  <si>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</si>
  <si>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</si>
  <si>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</si>
  <si>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</si>
  <si>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</si>
  <si>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</si>
  <si>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</si>
  <si>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</si>
  <si>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</si>
  <si>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</si>
  <si>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</si>
  <si>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</si>
  <si>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</si>
  <si>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</si>
  <si>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</si>
  <si>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</si>
  <si>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</si>
  <si>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</si>
  <si>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</si>
  <si>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</si>
  <si>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</si>
  <si>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</si>
  <si>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</si>
  <si>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</si>
  <si>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</si>
  <si>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</si>
  <si>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</si>
  <si>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</si>
  <si>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</si>
  <si>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</si>
  <si>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</si>
  <si>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</si>
  <si>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</si>
  <si>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</si>
  <si>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</si>
  <si>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</si>
  <si>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</si>
  <si>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</si>
  <si>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</si>
  <si>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</si>
  <si>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</si>
  <si>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</si>
  <si>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</si>
  <si>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</si>
  <si>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</si>
  <si>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</si>
  <si>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</si>
  <si>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</si>
  <si>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</si>
  <si>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</si>
  <si>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</si>
  <si>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</si>
  <si>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</si>
  <si>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</si>
  <si>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</si>
  <si>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</si>
  <si>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</si>
  <si>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</si>
  <si>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</si>
  <si>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</si>
  <si>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</si>
  <si>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</si>
  <si>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</si>
  <si>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</si>
  <si>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</si>
  <si>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</si>
  <si>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</si>
  <si>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</si>
  <si>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</si>
  <si>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</si>
  <si>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</si>
  <si>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</si>
  <si>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</si>
  <si>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</si>
  <si>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</si>
  <si>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</si>
  <si>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</si>
  <si>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</si>
  <si>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</si>
  <si>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</si>
  <si>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</si>
  <si>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</si>
  <si>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</si>
  <si>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</si>
  <si>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</si>
  <si>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</si>
  <si>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</si>
  <si>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</si>
  <si>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</si>
  <si>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</si>
  <si>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</si>
  <si>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</si>
  <si>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</si>
  <si>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</si>
  <si>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</si>
  <si>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</si>
  <si>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</si>
  <si>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</si>
  <si>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</si>
  <si>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</si>
  <si>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</si>
  <si>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</si>
  <si>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</si>
  <si>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</si>
  <si>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</si>
  <si>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</si>
  <si>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</si>
  <si>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</si>
  <si>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</si>
  <si>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</si>
  <si>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</si>
  <si>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</si>
  <si>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</si>
  <si>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</si>
  <si>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</si>
  <si>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</si>
  <si>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</si>
  <si>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</si>
  <si>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</si>
  <si>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</si>
  <si>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</si>
  <si>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</si>
  <si>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</si>
  <si>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</si>
  <si>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</si>
  <si>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</si>
  <si>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</si>
  <si>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</si>
  <si>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</si>
  <si>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</si>
  <si>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</si>
  <si>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</si>
  <si>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</si>
  <si>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</si>
  <si>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</si>
  <si>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</si>
  <si>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</si>
  <si>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</si>
  <si>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</si>
  <si>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</si>
  <si>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</si>
  <si>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</si>
  <si>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</si>
  <si>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</si>
  <si>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</si>
  <si>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</si>
  <si>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</si>
  <si>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</si>
  <si>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</si>
  <si>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</si>
  <si>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</si>
  <si>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</si>
  <si>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</si>
  <si>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</si>
  <si>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</si>
  <si>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</si>
  <si>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</si>
  <si>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</si>
  <si>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</si>
  <si>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</si>
  <si>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</si>
  <si>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</si>
  <si>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</si>
  <si>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</si>
  <si>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</si>
  <si>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</si>
  <si>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</si>
  <si>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</si>
  <si>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</si>
  <si>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</si>
  <si>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</si>
  <si>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</si>
  <si>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</si>
  <si>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</si>
  <si>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</si>
  <si>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</si>
  <si>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</si>
  <si>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</si>
  <si>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</si>
  <si>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</si>
  <si>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</si>
  <si>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</si>
  <si>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</si>
  <si>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</si>
  <si>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</si>
  <si>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</si>
  <si>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</si>
  <si>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</si>
  <si>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</si>
  <si>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</si>
  <si>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</si>
  <si>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</si>
  <si>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</si>
  <si>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</si>
  <si>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</si>
  <si>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</si>
  <si>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</si>
  <si>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</si>
  <si>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</si>
  <si>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</si>
  <si>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</si>
  <si>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</si>
  <si>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</si>
  <si>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</si>
  <si>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</si>
  <si>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</si>
  <si>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</si>
  <si>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</si>
  <si>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</si>
  <si>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</si>
  <si>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</si>
  <si>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</si>
  <si>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</si>
  <si>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</si>
  <si>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</si>
  <si>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</si>
  <si>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</si>
  <si>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</si>
  <si>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</si>
  <si>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</si>
  <si>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</si>
  <si>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</si>
  <si>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</si>
  <si>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</si>
  <si>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</si>
  <si>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</si>
  <si>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</si>
  <si>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</si>
  <si>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</si>
  <si>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</si>
  <si>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</si>
  <si>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</si>
  <si>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</si>
  <si>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</si>
  <si>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</si>
  <si>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</si>
  <si>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</si>
  <si>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</si>
  <si>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</si>
  <si>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</si>
  <si>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</si>
  <si>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</si>
  <si>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</si>
  <si>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</si>
  <si>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</si>
  <si>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</si>
  <si>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</si>
  <si>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</si>
  <si>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</si>
  <si>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</si>
  <si>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</si>
  <si>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</si>
  <si>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</si>
  <si>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</si>
  <si>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</si>
  <si>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</si>
  <si>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</si>
  <si>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</si>
  <si>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</si>
  <si>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</si>
  <si>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</si>
  <si>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</si>
  <si>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</si>
  <si>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</si>
  <si>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</si>
  <si>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</si>
  <si>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</si>
  <si>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</si>
  <si>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</si>
  <si>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</si>
  <si>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</si>
  <si>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</si>
  <si>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</si>
  <si>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</si>
  <si>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</si>
  <si>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</si>
  <si>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</si>
  <si>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</si>
  <si>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</si>
  <si>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</si>
  <si>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</si>
  <si>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</si>
  <si>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</si>
  <si>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</si>
  <si>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</si>
  <si>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</si>
  <si>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</si>
  <si>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</si>
  <si>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</si>
  <si>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</si>
  <si>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</si>
  <si>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</si>
  <si>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</si>
  <si>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</si>
  <si>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</si>
  <si>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</si>
  <si>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</si>
  <si>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</si>
  <si>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</si>
  <si>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</si>
  <si>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</si>
  <si>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</si>
  <si>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</si>
  <si>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</si>
  <si>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</si>
  <si>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</si>
  <si>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</si>
  <si>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</si>
  <si>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</si>
  <si>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</si>
  <si>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</si>
  <si>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</si>
  <si>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</si>
  <si>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</si>
  <si>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</si>
  <si>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</si>
  <si>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</si>
  <si>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</si>
  <si>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</si>
  <si>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</si>
  <si>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</si>
  <si>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</si>
  <si>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</si>
  <si>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</si>
  <si>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</si>
  <si>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</si>
  <si>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</si>
  <si>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</si>
  <si>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</si>
  <si>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</si>
  <si>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</si>
  <si>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</si>
  <si>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</si>
  <si>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</si>
  <si>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</si>
  <si>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</si>
  <si>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</si>
  <si>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</si>
  <si>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</si>
  <si>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</si>
  <si>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</si>
  <si>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</si>
  <si>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</si>
  <si>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</si>
  <si>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</si>
  <si>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</si>
  <si>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</si>
  <si>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</si>
  <si>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</si>
  <si>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</si>
  <si>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</si>
  <si>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</si>
  <si>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</si>
  <si>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</si>
  <si>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</si>
  <si>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</si>
  <si>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</si>
  <si>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</si>
  <si>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</si>
  <si>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</si>
  <si>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</si>
  <si>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</si>
  <si>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</si>
  <si>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</si>
  <si>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</si>
  <si>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</si>
  <si>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</si>
  <si>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</si>
  <si>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</si>
  <si>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</si>
  <si>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</si>
  <si>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</si>
  <si>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</si>
  <si>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</si>
  <si>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</si>
  <si>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</si>
  <si>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</si>
  <si>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</si>
  <si>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</si>
  <si>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</si>
  <si>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</si>
  <si>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</si>
  <si>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</si>
  <si>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</si>
  <si>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</si>
  <si>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</si>
  <si>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</si>
  <si>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</si>
  <si>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</si>
  <si>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</si>
  <si>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</si>
  <si>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</si>
  <si>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</si>
  <si>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</si>
  <si>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</si>
  <si>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</si>
  <si>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</si>
  <si>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</si>
  <si>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</si>
  <si>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</si>
  <si>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</si>
  <si>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</si>
  <si>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</si>
  <si>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</si>
  <si>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</si>
  <si>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</si>
  <si>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</si>
  <si>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</si>
  <si>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</si>
  <si>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</si>
  <si>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</si>
  <si>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</si>
  <si>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</si>
  <si>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</si>
  <si>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</si>
  <si>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</si>
  <si>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</si>
  <si>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</si>
  <si>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</si>
  <si>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</si>
  <si>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</si>
  <si>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</si>
  <si>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</si>
  <si>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</si>
  <si>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</si>
  <si>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</si>
  <si>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</si>
  <si>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</si>
  <si>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</si>
  <si>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</si>
  <si>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</si>
  <si>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</si>
  <si>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</si>
  <si>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</si>
  <si>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</si>
  <si>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</si>
  <si>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</si>
  <si>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</si>
  <si>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</si>
  <si>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</si>
  <si>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</si>
  <si>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</si>
  <si>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</si>
  <si>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</si>
  <si>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</si>
  <si>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</si>
  <si>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</si>
  <si>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</si>
  <si>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</si>
  <si>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</si>
  <si>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</si>
  <si>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</si>
  <si>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</si>
  <si>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</si>
  <si>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</si>
  <si>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</si>
  <si>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</si>
  <si>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</si>
  <si>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</si>
  <si>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</si>
  <si>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</si>
  <si>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</si>
  <si>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</si>
  <si>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</si>
  <si>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</si>
  <si>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</si>
  <si>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</si>
  <si>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</si>
  <si>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</si>
  <si>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</si>
  <si>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</si>
  <si>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</si>
  <si>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</si>
  <si>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</si>
  <si>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</si>
  <si>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</si>
  <si>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</si>
  <si>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</si>
  <si>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</si>
  <si>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</si>
  <si>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</si>
  <si>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</si>
  <si>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</si>
  <si>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</si>
  <si>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</si>
  <si>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</si>
  <si>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</si>
  <si>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</si>
  <si>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</si>
  <si>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</si>
  <si>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</si>
  <si>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</si>
  <si>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</si>
  <si>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</si>
  <si>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</si>
  <si>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</si>
  <si>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</si>
  <si>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</si>
  <si>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</si>
  <si>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</si>
  <si>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</si>
  <si>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</si>
  <si>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</si>
  <si>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</si>
  <si>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</si>
  <si>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</si>
  <si>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</si>
  <si>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</si>
  <si>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</si>
  <si>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</si>
  <si>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</si>
  <si>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</si>
  <si>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</si>
  <si>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</si>
  <si>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</si>
  <si>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</si>
  <si>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</si>
  <si>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</si>
  <si>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</si>
  <si>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</si>
  <si>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</si>
  <si>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</si>
  <si>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</si>
  <si>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</si>
  <si>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</si>
  <si>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</si>
  <si>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</si>
  <si>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</si>
  <si>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</si>
  <si>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</si>
  <si>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</si>
  <si>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</si>
  <si>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</si>
  <si>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</si>
  <si>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</si>
  <si>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</si>
  <si>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</si>
  <si>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</si>
  <si>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</si>
  <si>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</si>
  <si>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</si>
  <si>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</si>
  <si>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</si>
  <si>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</si>
  <si>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</si>
  <si>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</si>
  <si>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</si>
  <si>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</si>
  <si>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</si>
  <si>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</si>
  <si>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</si>
  <si>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</si>
  <si>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</si>
  <si>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</si>
  <si>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</si>
  <si>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</si>
  <si>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</si>
  <si>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</si>
  <si>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</si>
  <si>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</si>
  <si>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</si>
  <si>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</si>
  <si>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</si>
  <si>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</si>
  <si>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</si>
  <si>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</si>
  <si>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</si>
  <si>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</si>
  <si>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</si>
  <si>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</si>
  <si>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</si>
  <si>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</si>
  <si>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</si>
  <si>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</si>
  <si>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</si>
  <si>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</si>
  <si>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</si>
  <si>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</si>
  <si>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</si>
  <si>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</si>
  <si>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</si>
  <si>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</si>
  <si>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</si>
  <si>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</si>
  <si>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</si>
  <si>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</si>
  <si>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</si>
  <si>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</si>
  <si>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</si>
  <si>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</si>
  <si>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</si>
  <si>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</si>
  <si>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</si>
  <si>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</si>
  <si>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</si>
  <si>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</si>
  <si>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</si>
  <si>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</si>
  <si>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</si>
  <si>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</si>
  <si>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</si>
  <si>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</si>
  <si>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</si>
  <si>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</si>
  <si>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</si>
  <si>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</si>
  <si>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</si>
  <si>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</si>
  <si>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</si>
  <si>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</si>
  <si>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</si>
  <si>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</si>
  <si>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</si>
  <si>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</si>
  <si>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</si>
  <si>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</si>
  <si>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</si>
  <si>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</si>
  <si>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</si>
  <si>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</si>
  <si>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</si>
  <si>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</si>
  <si>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</si>
  <si>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</si>
  <si>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</si>
  <si>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</si>
  <si>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</si>
  <si>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</si>
  <si>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</si>
  <si>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</si>
  <si>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</si>
  <si>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</si>
  <si>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</si>
  <si>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</si>
  <si>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</si>
  <si>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</si>
  <si>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</si>
  <si>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</si>
  <si>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</si>
  <si>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</si>
  <si>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</si>
  <si>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</si>
  <si>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</si>
  <si>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</si>
  <si>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</si>
  <si>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</si>
  <si>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</si>
  <si>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</si>
  <si>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</si>
  <si>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</si>
  <si>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</si>
  <si>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</si>
  <si>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</si>
  <si>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</si>
  <si>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</si>
  <si>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</si>
  <si>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</si>
  <si>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</si>
  <si>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</si>
  <si>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</si>
  <si>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</si>
  <si>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</si>
  <si>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</si>
  <si>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</si>
  <si>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</si>
  <si>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</si>
  <si>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</si>
  <si>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</si>
  <si>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</si>
  <si>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</si>
  <si>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</si>
  <si>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</si>
  <si>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</si>
  <si>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</si>
  <si>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</si>
  <si>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</si>
  <si>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</si>
  <si>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</si>
  <si>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</si>
  <si>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</si>
  <si>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</si>
  <si>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</si>
  <si>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</si>
  <si>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</si>
  <si>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</si>
  <si>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</si>
  <si>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</si>
  <si>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</si>
  <si>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</si>
  <si>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</si>
  <si>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</si>
  <si>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</si>
  <si>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</si>
  <si>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</si>
  <si>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</si>
  <si>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</si>
  <si>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</si>
  <si>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</si>
  <si>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</si>
  <si>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</si>
  <si>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</si>
  <si>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</si>
  <si>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</si>
  <si>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</si>
  <si>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</si>
  <si>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</si>
  <si>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</si>
  <si>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</si>
  <si>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</si>
  <si>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</si>
  <si>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</si>
  <si>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</si>
  <si>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</si>
  <si>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</si>
  <si>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</si>
  <si>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</si>
  <si>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</si>
  <si>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</si>
  <si>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</si>
  <si>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</si>
  <si>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</si>
  <si>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</si>
  <si>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</si>
  <si>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</si>
  <si>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</si>
  <si>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</si>
  <si>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</si>
  <si>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</si>
  <si>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</si>
  <si>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</si>
  <si>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</si>
  <si>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</si>
  <si>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</si>
  <si>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</si>
  <si>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</si>
  <si>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</si>
  <si>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</si>
  <si>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</si>
  <si>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</si>
  <si>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</si>
  <si>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</si>
  <si>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</si>
  <si>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</si>
  <si>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</si>
  <si>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</si>
  <si>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</si>
  <si>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</si>
  <si>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</si>
  <si>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</si>
  <si>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</si>
  <si>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</si>
  <si>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</si>
  <si>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</si>
  <si>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</si>
  <si>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</si>
  <si>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</si>
  <si>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</si>
  <si>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</si>
  <si>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</si>
  <si>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</si>
  <si>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</si>
  <si>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</si>
  <si>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</si>
  <si>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</si>
  <si>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</si>
  <si>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</si>
  <si>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</si>
  <si>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</si>
  <si>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</si>
  <si>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</si>
  <si>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</si>
  <si>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</si>
  <si>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</si>
  <si>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</si>
  <si>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</si>
  <si>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</si>
  <si>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</si>
  <si>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</si>
  <si>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</si>
  <si>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</si>
  <si>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</si>
  <si>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</si>
  <si>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</si>
  <si>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</si>
  <si>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</si>
  <si>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</si>
  <si>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</si>
  <si>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</si>
  <si>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</si>
  <si>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</si>
  <si>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</si>
  <si>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</si>
  <si>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</si>
  <si>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</si>
  <si>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</si>
  <si>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</si>
  <si>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</si>
  <si>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</si>
  <si>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</si>
  <si>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</si>
  <si>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</si>
  <si>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</si>
  <si>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</si>
  <si>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</si>
  <si>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</si>
  <si>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</si>
  <si>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</si>
  <si>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</si>
  <si>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</si>
  <si>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</si>
  <si>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</si>
  <si>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</si>
  <si>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</si>
  <si>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</si>
  <si>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</si>
  <si>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</si>
  <si>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</si>
  <si>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</si>
  <si>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</si>
  <si>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</si>
  <si>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</si>
  <si>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</si>
  <si>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</si>
  <si>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</si>
  <si>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</si>
  <si>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</si>
  <si>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</si>
  <si>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</si>
  <si>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</si>
  <si>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</si>
  <si>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</si>
  <si>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</si>
  <si>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</si>
  <si>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</si>
  <si>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</si>
  <si>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</si>
  <si>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</si>
  <si>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</si>
  <si>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</si>
  <si>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</si>
  <si>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</si>
  <si>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</si>
  <si>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</si>
  <si>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</si>
  <si>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</si>
  <si>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</si>
  <si>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</si>
  <si>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</si>
  <si>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</si>
  <si>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</si>
  <si>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</si>
  <si>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</si>
  <si>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</si>
  <si>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</si>
  <si>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</si>
  <si>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</si>
  <si>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</si>
  <si>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</si>
  <si>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</si>
  <si>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</si>
  <si>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</si>
  <si>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</si>
  <si>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</si>
  <si>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</si>
  <si>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</si>
  <si>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</si>
  <si>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</si>
  <si>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</si>
  <si>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</si>
  <si>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</si>
  <si>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</si>
  <si>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</si>
  <si>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</si>
  <si>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</si>
  <si>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</si>
  <si>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</si>
  <si>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</si>
  <si>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</si>
  <si>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</si>
  <si>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</si>
  <si>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</si>
  <si>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</si>
  <si>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</si>
  <si>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</si>
  <si>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</si>
  <si>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</si>
  <si>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</si>
  <si>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</si>
  <si>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</si>
  <si>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</si>
  <si>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</si>
  <si>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</si>
  <si>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</si>
  <si>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</si>
  <si>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</si>
  <si>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</si>
  <si>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</si>
  <si>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</si>
  <si>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</si>
  <si>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</si>
  <si>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</si>
  <si>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</si>
  <si>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</si>
  <si>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</si>
  <si>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</si>
  <si>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</si>
  <si>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</si>
  <si>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</si>
  <si>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</si>
  <si>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</si>
  <si>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</si>
  <si>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</si>
  <si>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</si>
  <si>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</si>
  <si>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</si>
  <si>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</si>
  <si>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</si>
  <si>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</si>
  <si>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</si>
  <si>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</si>
  <si>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</si>
  <si>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</si>
  <si>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</si>
  <si>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</si>
  <si>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</si>
  <si>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</si>
  <si>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</si>
  <si>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</si>
  <si>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</si>
  <si>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</si>
  <si>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</si>
  <si>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</si>
  <si>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</si>
  <si>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</si>
  <si>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</si>
  <si>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</si>
  <si>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</si>
  <si>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</si>
  <si>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</si>
  <si>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</si>
  <si>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</si>
  <si>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</si>
  <si>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</si>
  <si>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</si>
  <si>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</si>
  <si>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</si>
  <si>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</si>
  <si>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</si>
  <si>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</si>
  <si>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</si>
  <si>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</si>
  <si>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</si>
  <si>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</si>
  <si>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</si>
  <si>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</si>
  <si>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</si>
  <si>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</si>
  <si>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</si>
  <si>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</si>
  <si>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</si>
  <si>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</si>
  <si>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</si>
  <si>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</si>
  <si>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</si>
  <si>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</si>
  <si>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</si>
  <si>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</si>
  <si>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</si>
  <si>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</si>
  <si>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</si>
  <si>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</si>
  <si>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</si>
  <si>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</si>
  <si>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</si>
  <si>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</si>
  <si>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</si>
  <si>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</si>
  <si>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</si>
  <si>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</si>
  <si>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</si>
  <si>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</si>
  <si>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</si>
  <si>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</si>
  <si>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</si>
  <si>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</si>
  <si>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</si>
  <si>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</si>
  <si>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</si>
  <si>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</si>
  <si>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</si>
  <si>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</si>
  <si>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</si>
  <si>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</si>
  <si>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</si>
  <si>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</si>
  <si>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</si>
  <si>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</si>
  <si>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</si>
  <si>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</si>
  <si>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</si>
  <si>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</si>
  <si>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</si>
  <si>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</si>
  <si>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</si>
  <si>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</si>
  <si>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</si>
  <si>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</si>
  <si>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</si>
  <si>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</si>
  <si>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</si>
  <si>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</si>
  <si>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</si>
  <si>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</si>
  <si>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</si>
  <si>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</si>
  <si>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</si>
  <si>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</si>
  <si>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</si>
  <si>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</si>
  <si>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</si>
  <si>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</si>
  <si>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</si>
  <si>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</si>
  <si>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</si>
  <si>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</si>
  <si>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</si>
  <si>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</si>
  <si>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</si>
  <si>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</si>
  <si>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</si>
  <si>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</si>
  <si>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</si>
  <si>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</si>
  <si>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</si>
  <si>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</si>
  <si>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</si>
  <si>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</si>
  <si>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</si>
  <si>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</si>
  <si>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</si>
  <si>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</si>
  <si>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</si>
  <si>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</si>
  <si>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</si>
  <si>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</si>
  <si>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</si>
  <si>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</si>
  <si>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</si>
  <si>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</si>
  <si>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</si>
  <si>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</si>
  <si>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</si>
  <si>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</si>
  <si>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</si>
  <si>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</si>
  <si>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</si>
  <si>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</si>
  <si>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</si>
  <si>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</si>
  <si>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</si>
  <si>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</si>
  <si>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</si>
  <si>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</si>
  <si>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</si>
  <si>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</si>
  <si>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</si>
  <si>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</si>
  <si>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</si>
  <si>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</si>
  <si>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</si>
  <si>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</si>
  <si>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</si>
  <si>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</si>
  <si>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</si>
  <si>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</si>
  <si>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</si>
  <si>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</si>
  <si>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</si>
  <si>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</si>
  <si>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</si>
  <si>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</si>
  <si>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</si>
  <si>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</si>
  <si>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</si>
  <si>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</si>
  <si>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</si>
  <si>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</si>
  <si>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</si>
  <si>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</si>
  <si>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</si>
  <si>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</si>
  <si>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</si>
  <si>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</si>
  <si>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</si>
  <si>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</si>
  <si>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</si>
  <si>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</si>
  <si>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</si>
  <si>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</si>
  <si>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</si>
  <si>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</si>
  <si>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</si>
  <si>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</si>
  <si>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</si>
  <si>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</si>
  <si>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</si>
  <si>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</si>
  <si>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</si>
  <si>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</si>
  <si>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</si>
  <si>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</si>
  <si>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</si>
  <si>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</si>
  <si>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</si>
  <si>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</si>
  <si>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</si>
  <si>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</si>
  <si>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</si>
  <si>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</si>
  <si>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</si>
  <si>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</si>
  <si>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</si>
  <si>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</si>
  <si>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</si>
  <si>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</si>
  <si>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</si>
  <si>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</si>
  <si>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</si>
  <si>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</si>
  <si>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</si>
  <si>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</si>
  <si>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</si>
  <si>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</si>
  <si>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</si>
  <si>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</si>
  <si>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</si>
  <si>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</si>
  <si>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</si>
  <si>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</si>
  <si>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</si>
  <si>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</si>
  <si>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</si>
  <si>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</si>
  <si>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</si>
  <si>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</si>
  <si>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</si>
  <si>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</si>
  <si>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</si>
  <si>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</si>
  <si>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</si>
  <si>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</si>
  <si>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</si>
  <si>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</si>
  <si>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</si>
  <si>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</si>
  <si>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</si>
  <si>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</si>
  <si>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</si>
  <si>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</si>
  <si>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</si>
  <si>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</si>
  <si>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</si>
  <si>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</si>
  <si>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</si>
  <si>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</si>
  <si>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</si>
  <si>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</si>
  <si>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</si>
  <si>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</si>
  <si>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</si>
  <si>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</si>
  <si>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</si>
  <si>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</si>
  <si>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</si>
  <si>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</si>
  <si>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</si>
  <si>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</si>
  <si>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</si>
  <si>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</si>
  <si>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</si>
  <si>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</si>
  <si>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</si>
  <si>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</si>
  <si>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</si>
  <si>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</si>
  <si>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</si>
  <si>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</si>
  <si>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</si>
  <si>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</si>
  <si>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</si>
  <si>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</si>
  <si>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</si>
  <si>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</si>
  <si>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</si>
  <si>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</si>
  <si>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</si>
  <si>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</si>
  <si>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</si>
  <si>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</si>
  <si>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</si>
  <si>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</si>
  <si>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</si>
  <si>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</si>
  <si>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</si>
  <si>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</si>
  <si>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</si>
  <si>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</si>
  <si>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</si>
  <si>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</si>
  <si>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</si>
  <si>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</si>
  <si>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</si>
  <si>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</si>
  <si>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</si>
  <si>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</si>
  <si>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</si>
  <si>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</si>
  <si>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</si>
  <si>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</si>
  <si>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</si>
  <si>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</si>
  <si>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</si>
  <si>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</si>
  <si>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</si>
  <si>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</si>
  <si>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</si>
  <si>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</si>
  <si>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</si>
  <si>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</si>
  <si>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</si>
  <si>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</si>
  <si>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</si>
  <si>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</si>
  <si>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</si>
  <si>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</si>
  <si>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</si>
  <si>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</si>
  <si>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</si>
  <si>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</si>
  <si>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</si>
  <si>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</si>
  <si>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</si>
  <si>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</si>
  <si>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</si>
  <si>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</si>
  <si>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</si>
  <si>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</si>
  <si>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</si>
  <si>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</si>
  <si>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</si>
  <si>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</si>
  <si>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</si>
  <si>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</si>
  <si>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</si>
  <si>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</si>
  <si>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</si>
  <si>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</si>
  <si>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</si>
  <si>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</si>
  <si>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</si>
  <si>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</si>
  <si>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</si>
  <si>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</si>
  <si>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</si>
  <si>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</si>
  <si>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</si>
  <si>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</si>
  <si>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</si>
  <si>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</si>
  <si>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</si>
  <si>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</si>
  <si>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</si>
  <si>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</si>
  <si>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</si>
  <si>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</si>
  <si>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</si>
  <si>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</si>
  <si>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</si>
  <si>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</si>
  <si>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</si>
  <si>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</si>
  <si>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</si>
  <si>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</si>
  <si>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</si>
  <si>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</si>
  <si>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</si>
  <si>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</si>
  <si>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</si>
  <si>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</si>
  <si>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</si>
  <si>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</si>
  <si>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</si>
  <si>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</si>
  <si>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</si>
  <si>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</si>
  <si>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</si>
  <si>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</si>
  <si>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</si>
  <si>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</si>
  <si>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</si>
  <si>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</si>
  <si>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</si>
  <si>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</si>
  <si>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</si>
  <si>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</si>
  <si>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</si>
  <si>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</si>
  <si>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</si>
  <si>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</si>
  <si>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</si>
  <si>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</si>
  <si>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</si>
  <si>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</si>
  <si>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</si>
  <si>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</si>
  <si>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</si>
  <si>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</si>
  <si>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</si>
  <si>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</si>
  <si>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</si>
  <si>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</si>
  <si>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</si>
  <si>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</si>
  <si>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</si>
  <si>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</si>
  <si>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</si>
  <si>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</si>
  <si>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</si>
  <si>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</si>
  <si>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</si>
  <si>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</si>
  <si>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</si>
  <si>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</si>
  <si>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</si>
  <si>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</si>
  <si>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</si>
  <si>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</si>
  <si>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</si>
  <si>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</si>
  <si>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</si>
  <si>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</si>
  <si>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</si>
  <si>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</si>
  <si>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</si>
  <si>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</si>
  <si>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</si>
  <si>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</si>
  <si>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</si>
  <si>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</si>
  <si>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</si>
  <si>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</si>
  <si>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</si>
  <si>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</si>
  <si>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</si>
  <si>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</si>
  <si>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</si>
  <si>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</si>
  <si>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</si>
  <si>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</si>
  <si>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</si>
  <si>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</si>
  <si>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</si>
  <si>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</si>
  <si>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</si>
  <si>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</si>
  <si>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</si>
  <si>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</si>
  <si>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</si>
  <si>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</si>
  <si>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</si>
  <si>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</si>
  <si>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</si>
  <si>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</si>
  <si>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</si>
  <si>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</si>
  <si>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</si>
  <si>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</si>
  <si>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</si>
  <si>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</si>
  <si>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</si>
  <si>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</si>
  <si>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</si>
  <si>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</si>
  <si>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</si>
  <si>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</si>
  <si>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</si>
  <si>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</si>
  <si>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</si>
  <si>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</si>
  <si>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</si>
  <si>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</si>
  <si>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</si>
  <si>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</si>
  <si>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</si>
  <si>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</si>
  <si>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</si>
  <si>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</si>
  <si>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</si>
  <si>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</si>
  <si>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</si>
  <si>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</si>
  <si>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</si>
  <si>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</si>
  <si>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</si>
  <si>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</si>
  <si>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</si>
  <si>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</si>
  <si>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</si>
  <si>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</si>
  <si>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</si>
  <si>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</si>
  <si>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</si>
  <si>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</si>
  <si>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</si>
  <si>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</si>
  <si>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</si>
  <si>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</si>
  <si>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</si>
  <si>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</si>
  <si>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</si>
  <si>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</si>
  <si>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</si>
  <si>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</si>
  <si>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</si>
  <si>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</si>
  <si>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</si>
  <si>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</si>
  <si>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</si>
  <si>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</si>
  <si>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</si>
  <si>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</si>
  <si>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</si>
  <si>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</si>
  <si>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</si>
  <si>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</si>
  <si>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</si>
  <si>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</si>
  <si>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</si>
  <si>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</si>
  <si>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</si>
  <si>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</si>
  <si>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</si>
  <si>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</si>
  <si>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</si>
  <si>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</si>
  <si>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</si>
  <si>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</si>
  <si>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</si>
  <si>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</si>
  <si>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</si>
  <si>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</si>
  <si>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</si>
  <si>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</si>
  <si>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</si>
  <si>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</si>
  <si>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</si>
  <si>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</si>
  <si>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</si>
  <si>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</si>
  <si>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</si>
  <si>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</si>
  <si>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</si>
  <si>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</si>
  <si>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</si>
  <si>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</si>
  <si>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</si>
  <si>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</si>
  <si>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</si>
  <si>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</si>
  <si>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</si>
  <si>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</si>
  <si>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</si>
  <si>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</si>
  <si>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</si>
  <si>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</si>
  <si>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</si>
  <si>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</si>
  <si>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</si>
  <si>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</si>
  <si>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</si>
  <si>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</si>
  <si>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</si>
  <si>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</si>
  <si>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</si>
  <si>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</si>
  <si>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</si>
  <si>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</si>
  <si>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</si>
  <si>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</si>
  <si>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</si>
  <si>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</si>
  <si>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</si>
  <si>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</si>
  <si>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</si>
  <si>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</si>
  <si>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</si>
  <si>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</si>
  <si>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</si>
  <si>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</si>
  <si>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</si>
  <si>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</si>
  <si>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</si>
  <si>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</si>
  <si>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</si>
  <si>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</si>
  <si>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</si>
  <si>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</si>
  <si>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</si>
  <si>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</si>
  <si>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</si>
  <si>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</si>
  <si>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</si>
  <si>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</si>
  <si>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</si>
  <si>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</si>
  <si>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</si>
  <si>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</si>
  <si>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</si>
  <si>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</si>
  <si>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</si>
  <si>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</si>
  <si>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</si>
  <si>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</si>
  <si>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</si>
  <si>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</si>
  <si>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</si>
  <si>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</si>
  <si>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</si>
  <si>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</si>
  <si>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</si>
  <si>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</si>
  <si>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</si>
  <si>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</si>
  <si>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</si>
  <si>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</si>
  <si>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</si>
  <si>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</si>
  <si>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</si>
  <si>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</si>
  <si>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</si>
  <si>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</si>
  <si>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</si>
  <si>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</si>
  <si>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</si>
  <si>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</si>
  <si>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</si>
  <si>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</si>
  <si>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</si>
  <si>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</si>
  <si>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</si>
  <si>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</si>
  <si>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</si>
  <si>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</si>
  <si>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</si>
  <si>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</si>
  <si>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</si>
  <si>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</si>
  <si>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</si>
  <si>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</si>
  <si>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</si>
  <si>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</si>
  <si>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</si>
  <si>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</si>
  <si>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</si>
  <si>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</si>
  <si>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</si>
  <si>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</si>
  <si>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</si>
  <si>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</si>
  <si>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</si>
  <si>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</si>
  <si>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</si>
  <si>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</si>
  <si>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</si>
  <si>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</si>
  <si>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</si>
  <si>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</si>
  <si>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</si>
  <si>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</si>
  <si>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</si>
  <si>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</si>
  <si>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</si>
  <si>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</si>
  <si>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</si>
  <si>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</si>
  <si>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</si>
  <si>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</si>
  <si>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</si>
  <si>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</si>
  <si>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</si>
  <si>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</si>
  <si>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</si>
  <si>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</si>
  <si>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</si>
  <si>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</si>
  <si>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</si>
  <si>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</si>
  <si>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</si>
  <si>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</si>
  <si>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</si>
  <si>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</si>
  <si>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</si>
  <si>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</si>
  <si>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</si>
  <si>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</si>
  <si>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</si>
  <si>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</si>
  <si>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</si>
  <si>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</si>
  <si>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</si>
  <si>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</si>
  <si>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</si>
  <si>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</si>
  <si>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</si>
  <si>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</si>
  <si>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</si>
  <si>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</si>
  <si>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</si>
  <si>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</si>
  <si>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</si>
  <si>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</si>
  <si>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</si>
  <si>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</si>
  <si>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</si>
  <si>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</si>
  <si>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</si>
  <si>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</si>
  <si>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</si>
  <si>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</si>
  <si>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</si>
  <si>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</si>
  <si>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</si>
  <si>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</si>
  <si>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</si>
  <si>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</si>
  <si>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</si>
  <si>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</si>
  <si>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</si>
  <si>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</si>
  <si>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</si>
  <si>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</si>
  <si>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</si>
  <si>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</si>
  <si>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</si>
  <si>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</si>
  <si>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</si>
  <si>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</si>
  <si>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</si>
  <si>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</si>
  <si>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</si>
  <si>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</si>
  <si>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</si>
  <si>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</si>
  <si>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</si>
  <si>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</si>
  <si>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</si>
  <si>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</si>
  <si>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</si>
  <si>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</si>
  <si>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</si>
  <si>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</si>
  <si>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</si>
  <si>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</si>
  <si>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</si>
  <si>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</si>
  <si>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</si>
  <si>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</si>
  <si>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</si>
  <si>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</si>
  <si>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</si>
  <si>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</si>
  <si>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</si>
  <si>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</si>
  <si>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</si>
  <si>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</si>
  <si>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</si>
  <si>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</si>
  <si>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</si>
  <si>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</si>
  <si>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</si>
  <si>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</si>
  <si>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</si>
  <si>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</si>
  <si>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</si>
  <si>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</si>
  <si>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</si>
  <si>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</si>
  <si>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</si>
  <si>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</si>
  <si>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</si>
  <si>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</si>
  <si>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</si>
  <si>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</si>
  <si>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</si>
  <si>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</si>
  <si>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</si>
  <si>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</si>
  <si>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</si>
  <si>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</si>
  <si>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</si>
  <si>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</si>
  <si>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</si>
  <si>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</si>
  <si>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</si>
  <si>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</si>
  <si>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</si>
  <si>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</si>
  <si>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</si>
  <si>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</si>
  <si>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</si>
  <si>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</si>
  <si>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</si>
  <si>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</si>
  <si>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</si>
  <si>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</si>
  <si>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</si>
  <si>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</si>
  <si>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</si>
  <si>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</si>
  <si>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</si>
  <si>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</si>
  <si>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</si>
  <si>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</si>
  <si>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</si>
  <si>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</si>
  <si>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</si>
  <si>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</si>
  <si>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</si>
  <si>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</si>
  <si>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</si>
  <si>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</si>
  <si>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</si>
  <si>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</si>
  <si>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</si>
  <si>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</si>
  <si>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</si>
  <si>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</si>
  <si>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</si>
  <si>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</si>
  <si>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</si>
  <si>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</si>
  <si>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</si>
  <si>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</si>
  <si>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</si>
  <si>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</si>
  <si>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</si>
  <si>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</si>
  <si>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</si>
  <si>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</si>
  <si>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</si>
  <si>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</si>
  <si>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</si>
  <si>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</si>
  <si>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</si>
  <si>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</si>
  <si>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</si>
  <si>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</si>
  <si>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</si>
  <si>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</si>
  <si>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</si>
  <si>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</si>
  <si>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</si>
  <si>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</si>
  <si>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</si>
  <si>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</si>
  <si>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</si>
  <si>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</si>
  <si>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</si>
  <si>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</si>
  <si>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</si>
  <si>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</si>
  <si>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</si>
  <si>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</si>
  <si>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</si>
  <si>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</si>
  <si>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</si>
  <si>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</si>
  <si>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</si>
  <si>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</si>
  <si>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</si>
  <si>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</si>
  <si>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</si>
  <si>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</si>
  <si>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</si>
  <si>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</si>
  <si>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</si>
  <si>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</si>
  <si>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</si>
  <si>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</si>
  <si>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</si>
  <si>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</si>
  <si>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</si>
  <si>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</si>
  <si>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</si>
  <si>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</si>
  <si>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</si>
  <si>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</si>
  <si>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</si>
  <si>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</si>
  <si>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</si>
  <si>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</si>
  <si>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</si>
  <si>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</si>
  <si>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</si>
  <si>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</si>
  <si>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</si>
  <si>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</si>
  <si>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</si>
  <si>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</si>
  <si>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</si>
  <si>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</si>
  <si>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</si>
  <si>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</si>
  <si>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</si>
  <si>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</si>
  <si>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</si>
  <si>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</si>
  <si>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</si>
  <si>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</si>
  <si>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</si>
  <si>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</si>
  <si>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</si>
  <si>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</si>
  <si>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</si>
  <si>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</si>
  <si>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</si>
  <si>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</si>
  <si>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</si>
  <si>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</si>
  <si>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</si>
  <si>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</si>
  <si>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</si>
  <si>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</si>
  <si>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</si>
  <si>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</si>
  <si>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</si>
  <si>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</si>
  <si>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</si>
  <si>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</si>
  <si>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</si>
  <si>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</si>
  <si>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</si>
  <si>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</si>
  <si>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</si>
  <si>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</si>
  <si>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</si>
  <si>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</si>
  <si>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</si>
  <si>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</si>
  <si>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</si>
  <si>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</si>
  <si>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</si>
  <si>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</si>
  <si>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</si>
  <si>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</si>
  <si>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</si>
  <si>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</si>
  <si>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</si>
  <si>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</si>
  <si>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</si>
  <si>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</si>
  <si>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</si>
  <si>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</si>
  <si>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</si>
  <si>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</si>
  <si>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</si>
  <si>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</si>
  <si>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</si>
  <si>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</si>
  <si>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</si>
  <si>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</si>
  <si>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</si>
  <si>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</si>
  <si>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</si>
  <si>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</si>
  <si>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</si>
  <si>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</si>
  <si>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</si>
  <si>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</si>
  <si>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</si>
  <si>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</si>
  <si>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</si>
  <si>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</si>
  <si>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</si>
  <si>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</si>
  <si>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</si>
  <si>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</si>
  <si>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</si>
  <si>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</si>
  <si>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</si>
  <si>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</si>
  <si>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</si>
  <si>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</si>
  <si>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</si>
  <si>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</si>
  <si>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</si>
  <si>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</si>
  <si>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</si>
  <si>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</si>
  <si>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</si>
  <si>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</si>
  <si>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</si>
  <si>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</si>
  <si>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</si>
  <si>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</si>
  <si>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</si>
  <si>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</si>
  <si>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</si>
  <si>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</si>
  <si>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</si>
  <si>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</si>
  <si>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</si>
  <si>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</si>
  <si>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</si>
  <si>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</si>
  <si>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</si>
  <si>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</si>
  <si>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</si>
  <si>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</si>
  <si>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</si>
  <si>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</si>
  <si>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</si>
  <si>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</si>
  <si>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</si>
  <si>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</si>
  <si>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</si>
  <si>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</si>
  <si>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</si>
  <si>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</si>
  <si>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</si>
  <si>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</si>
  <si>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</si>
  <si>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</si>
  <si>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</si>
  <si>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</si>
  <si>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</si>
  <si>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</si>
  <si>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</si>
  <si>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</si>
  <si>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</si>
  <si>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</si>
  <si>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</si>
  <si>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</si>
  <si>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</si>
  <si>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</si>
  <si>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</si>
  <si>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</si>
  <si>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</si>
  <si>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</si>
  <si>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</si>
  <si>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</si>
  <si>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</si>
  <si>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</si>
  <si>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</si>
  <si>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</si>
  <si>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</si>
  <si>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</si>
  <si>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</si>
  <si>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</si>
  <si>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</si>
  <si>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</si>
  <si>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</si>
  <si>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</si>
  <si>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</si>
  <si>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</si>
  <si>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</si>
  <si>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</si>
  <si>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</si>
  <si>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</si>
  <si>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</si>
  <si>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</si>
  <si>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</si>
  <si>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</si>
  <si>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</si>
  <si>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</si>
  <si>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</si>
  <si>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</si>
  <si>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</si>
  <si>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</si>
  <si>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</si>
  <si>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</si>
  <si>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</si>
  <si>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</si>
  <si>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</si>
  <si>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</si>
  <si>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</si>
  <si>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</si>
  <si>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</si>
  <si>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</si>
  <si>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</si>
  <si>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</si>
  <si>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</si>
  <si>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</si>
  <si>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</si>
  <si>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</si>
  <si>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</si>
  <si>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</si>
  <si>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</si>
  <si>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</si>
  <si>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</si>
  <si>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</si>
  <si>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</si>
  <si>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</si>
  <si>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</si>
  <si>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</si>
  <si>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</si>
  <si>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</si>
  <si>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</si>
  <si>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</si>
  <si>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</si>
  <si>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</si>
  <si>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</si>
  <si>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</si>
  <si>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</si>
  <si>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</si>
  <si>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</si>
  <si>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</si>
  <si>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</si>
  <si>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</si>
  <si>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</si>
  <si>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</si>
  <si>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</si>
  <si>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</si>
  <si>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</si>
  <si>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</si>
  <si>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</si>
  <si>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</si>
  <si>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</si>
  <si>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</si>
  <si>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</si>
  <si>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</si>
  <si>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</si>
  <si>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</si>
  <si>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</si>
  <si>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</si>
  <si>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</si>
  <si>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</si>
  <si>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</si>
  <si>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</si>
  <si>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</si>
  <si>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</si>
  <si>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</si>
  <si>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</si>
  <si>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</si>
  <si>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</si>
  <si>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</si>
  <si>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</si>
  <si>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</si>
  <si>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</si>
  <si>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</si>
  <si>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</si>
  <si>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</si>
  <si>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</si>
  <si>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</si>
  <si>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</si>
  <si>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</si>
  <si>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</si>
  <si>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</si>
  <si>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</si>
  <si>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</si>
  <si>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</si>
  <si>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</si>
  <si>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</si>
  <si>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</si>
  <si>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</si>
  <si>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</si>
  <si>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</si>
  <si>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</si>
  <si>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</si>
  <si>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</si>
  <si>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</si>
  <si>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</si>
  <si>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</si>
  <si>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</si>
  <si>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</si>
  <si>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</si>
  <si>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</si>
  <si>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</si>
  <si>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</si>
  <si>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</si>
  <si>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</si>
  <si>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</si>
  <si>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</si>
  <si>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</si>
  <si>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</si>
  <si>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</si>
  <si>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</si>
  <si>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</si>
  <si>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</si>
  <si>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</si>
  <si>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</si>
  <si>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</si>
  <si>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</si>
  <si>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</si>
  <si>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</si>
  <si>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</si>
  <si>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</si>
  <si>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</si>
  <si>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</si>
  <si>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</si>
  <si>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</si>
  <si>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</si>
  <si>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</si>
  <si>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</si>
  <si>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</si>
  <si>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</si>
  <si>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</si>
  <si>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</si>
  <si>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</si>
  <si>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</si>
  <si>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</si>
  <si>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</si>
  <si>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</si>
  <si>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</si>
  <si>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</si>
  <si>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</si>
  <si>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</si>
  <si>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</si>
  <si>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</si>
  <si>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</si>
  <si>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</si>
  <si>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</si>
  <si>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</si>
  <si>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</si>
  <si>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</si>
  <si>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</si>
  <si>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</si>
  <si>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</si>
  <si>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</si>
  <si>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</si>
  <si>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</si>
  <si>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</si>
  <si>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</si>
  <si>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</si>
  <si>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</si>
  <si>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</si>
  <si>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</si>
  <si>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</si>
  <si>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</si>
  <si>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</si>
  <si>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</si>
  <si>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</si>
  <si>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</si>
  <si>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</si>
  <si>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</si>
  <si>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</si>
  <si>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</si>
  <si>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</si>
  <si>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</si>
  <si>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</si>
  <si>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</si>
  <si>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</si>
  <si>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</si>
  <si>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</si>
  <si>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</si>
  <si>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</si>
  <si>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</si>
  <si>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</si>
  <si>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</si>
  <si>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</si>
  <si>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</si>
  <si>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</si>
  <si>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</si>
  <si>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</si>
  <si>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</si>
  <si>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</si>
  <si>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</si>
  <si>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</si>
  <si>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</si>
  <si>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</si>
  <si>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</si>
  <si>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</si>
  <si>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</si>
  <si>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</si>
  <si>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</si>
  <si>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</si>
  <si>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</si>
  <si>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</si>
  <si>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</si>
  <si>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</si>
  <si>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</si>
  <si>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</si>
  <si>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</si>
  <si>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</si>
  <si>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</si>
  <si>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</si>
  <si>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</si>
  <si>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</si>
  <si>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</si>
  <si>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</si>
  <si>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</si>
  <si>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</si>
  <si>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</si>
  <si>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</si>
  <si>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</si>
  <si>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</si>
  <si>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</si>
  <si>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</si>
  <si>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</si>
  <si>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</si>
  <si>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</si>
  <si>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</si>
  <si>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</si>
  <si>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</si>
  <si>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</si>
  <si>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</si>
  <si>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</si>
  <si>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</si>
  <si>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</si>
  <si>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</si>
  <si>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</si>
  <si>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</si>
  <si>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</si>
  <si>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</si>
  <si>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</si>
  <si>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</si>
  <si>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</si>
  <si>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</si>
  <si>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</si>
  <si>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</si>
  <si>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</si>
  <si>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</si>
  <si>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</si>
  <si>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</si>
  <si>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</si>
  <si>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</si>
  <si>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</si>
  <si>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</si>
  <si>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</si>
  <si>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</si>
  <si>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</si>
  <si>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</si>
  <si>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</si>
  <si>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</si>
  <si>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</si>
  <si>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</si>
  <si>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</si>
  <si>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</si>
  <si>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</si>
  <si>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</si>
  <si>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</si>
  <si>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</si>
  <si>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</si>
  <si>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</si>
  <si>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</si>
  <si>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</si>
  <si>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</si>
  <si>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</si>
  <si>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</si>
  <si>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</si>
  <si>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</si>
  <si>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</si>
  <si>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</si>
  <si>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</si>
  <si>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</si>
  <si>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</si>
  <si>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</si>
  <si>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</si>
  <si>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</si>
  <si>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</si>
  <si>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</si>
  <si>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</si>
  <si>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</si>
  <si>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</si>
  <si>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</si>
  <si>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</si>
  <si>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</si>
  <si>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</si>
  <si>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</si>
  <si>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</si>
  <si>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</si>
  <si>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</si>
  <si>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</si>
  <si>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</si>
  <si>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</si>
  <si>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</si>
  <si>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</si>
  <si>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</si>
  <si>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</si>
  <si>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</si>
  <si>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</si>
  <si>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</si>
  <si>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</si>
  <si>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</si>
  <si>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</si>
  <si>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</si>
  <si>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</si>
  <si>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</si>
  <si>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</si>
  <si>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</si>
  <si>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</si>
  <si>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</si>
  <si>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</si>
  <si>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</si>
  <si>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</si>
  <si>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</si>
  <si>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</si>
  <si>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</si>
  <si>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</si>
  <si>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</si>
  <si>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</si>
  <si>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</si>
  <si>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</si>
  <si>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</si>
  <si>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</si>
  <si>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</si>
  <si>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</si>
  <si>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</si>
  <si>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</si>
  <si>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</si>
  <si>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</si>
  <si>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</si>
  <si>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</si>
  <si>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</si>
  <si>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</si>
  <si>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</si>
  <si>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</si>
  <si>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</si>
  <si>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</si>
  <si>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</si>
  <si>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</si>
  <si>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</si>
  <si>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</si>
  <si>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</si>
  <si>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</si>
  <si>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</si>
  <si>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</si>
  <si>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</si>
  <si>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</si>
  <si>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</si>
  <si>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</si>
  <si>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</si>
  <si>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</si>
  <si>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</si>
  <si>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</si>
  <si>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</si>
  <si>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</si>
  <si>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</si>
  <si>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</si>
  <si>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</si>
  <si>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</si>
  <si>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</si>
  <si>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</si>
  <si>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</si>
  <si>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</si>
  <si>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</si>
  <si>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</si>
  <si>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</si>
  <si>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</si>
  <si>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</si>
  <si>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</si>
  <si>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</si>
  <si>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</si>
  <si>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</si>
  <si>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</si>
  <si>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</si>
  <si>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</si>
  <si>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</si>
  <si>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</si>
  <si>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</si>
  <si>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</si>
  <si>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</si>
  <si>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</si>
  <si>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</si>
  <si>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</si>
  <si>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</si>
  <si>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</si>
  <si>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</si>
  <si>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</si>
  <si>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</si>
  <si>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</si>
  <si>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</si>
  <si>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</si>
  <si>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</si>
  <si>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</si>
  <si>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</si>
  <si>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</si>
  <si>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</si>
  <si>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</si>
  <si>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</si>
  <si>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</si>
  <si>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</si>
  <si>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</si>
  <si>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</si>
  <si>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</si>
  <si>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</si>
  <si>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</si>
  <si>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</si>
  <si>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</si>
  <si>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</si>
  <si>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</si>
  <si>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</si>
  <si>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</si>
  <si>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</si>
  <si>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</si>
  <si>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</si>
  <si>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</si>
  <si>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</si>
  <si>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</si>
  <si>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</si>
  <si>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</si>
  <si>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</si>
  <si>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</si>
  <si>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</si>
  <si>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</si>
  <si>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</si>
  <si>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</si>
  <si>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</si>
  <si>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</si>
  <si>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</si>
  <si>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</si>
  <si>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</si>
  <si>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</si>
  <si>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</si>
  <si>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</si>
  <si>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</si>
  <si>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</si>
  <si>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</si>
  <si>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</si>
  <si>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</si>
  <si>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</si>
  <si>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</si>
  <si>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</si>
  <si>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</si>
  <si>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</si>
  <si>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</si>
  <si>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</si>
  <si>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</si>
  <si>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</si>
  <si>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</si>
  <si>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</si>
  <si>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</si>
  <si>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</si>
  <si>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</si>
  <si>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</si>
  <si>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</si>
  <si>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</si>
  <si>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</si>
  <si>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</si>
  <si>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</si>
  <si>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</si>
  <si>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</si>
  <si>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</si>
  <si>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</si>
  <si>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</si>
  <si>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</si>
  <si>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</si>
  <si>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</si>
  <si>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</si>
  <si>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</si>
  <si>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</si>
  <si>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</si>
  <si>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</si>
  <si>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</si>
  <si>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</si>
  <si>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</si>
  <si>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</si>
  <si>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</si>
  <si>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</si>
  <si>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</si>
  <si>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</si>
  <si>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</si>
  <si>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</si>
  <si>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</si>
  <si>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</si>
  <si>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</si>
  <si>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</si>
  <si>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</si>
  <si>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</si>
  <si>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</si>
  <si>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</si>
  <si>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</si>
  <si>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</si>
  <si>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</si>
  <si>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</si>
  <si>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</si>
  <si>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</si>
  <si>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</si>
  <si>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</si>
  <si>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</si>
  <si>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</si>
  <si>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</si>
  <si>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</si>
  <si>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</si>
  <si>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</si>
  <si>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</si>
  <si>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</si>
  <si>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</si>
  <si>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</si>
  <si>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</si>
  <si>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</si>
  <si>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</si>
  <si>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</si>
  <si>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</si>
  <si>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</si>
  <si>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</si>
  <si>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</si>
  <si>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</si>
  <si>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</si>
  <si>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</si>
  <si>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</si>
  <si>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</si>
  <si>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</si>
  <si>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</si>
  <si>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</si>
  <si>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</si>
  <si>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</si>
  <si>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</si>
  <si>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</si>
  <si>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</si>
  <si>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</si>
  <si>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</si>
  <si>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</si>
  <si>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</si>
  <si>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</si>
  <si>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</si>
  <si>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</si>
  <si>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</si>
  <si>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</si>
  <si>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</si>
  <si>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</si>
  <si>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</si>
  <si>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</si>
  <si>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</si>
  <si>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</si>
  <si>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</si>
  <si>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</si>
  <si>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</si>
  <si>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</si>
  <si>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</si>
  <si>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</si>
  <si>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</si>
  <si>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</si>
  <si>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</si>
  <si>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</si>
  <si>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</si>
  <si>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</si>
  <si>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</si>
  <si>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</si>
  <si>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</si>
  <si>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</si>
  <si>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</si>
  <si>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</si>
  <si>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</si>
  <si>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</si>
  <si>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</si>
  <si>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</si>
  <si>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</si>
  <si>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</si>
  <si>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</si>
  <si>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</si>
  <si>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</si>
  <si>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</si>
  <si>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</si>
  <si>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</si>
  <si>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</si>
  <si>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</si>
  <si>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</si>
  <si>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</si>
  <si>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</si>
  <si>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</si>
  <si>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</si>
  <si>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</si>
  <si>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</si>
  <si>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</si>
  <si>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</si>
  <si>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</si>
  <si>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</si>
  <si>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</si>
  <si>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</si>
  <si>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</si>
  <si>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</si>
  <si>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</si>
  <si>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</si>
  <si>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</si>
  <si>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</si>
  <si>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</si>
  <si>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</si>
  <si>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</si>
  <si>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</si>
  <si>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</si>
  <si>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</si>
  <si>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</si>
  <si>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</si>
  <si>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</si>
  <si>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</si>
  <si>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</si>
  <si>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</si>
  <si>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</si>
  <si>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</si>
  <si>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</si>
  <si>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</si>
  <si>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</si>
  <si>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</si>
  <si>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</si>
  <si>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</si>
  <si>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</si>
  <si>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</si>
  <si>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</si>
  <si>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</si>
  <si>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</si>
  <si>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</si>
  <si>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</si>
  <si>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</si>
  <si>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</si>
  <si>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</si>
  <si>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</si>
  <si>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</si>
  <si>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</si>
  <si>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</si>
  <si>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</si>
  <si>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</si>
  <si>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</si>
  <si>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</si>
  <si>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</si>
  <si>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</si>
  <si>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</si>
  <si>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</si>
  <si>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</si>
  <si>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</si>
  <si>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</si>
  <si>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</si>
  <si>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</si>
  <si>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</si>
  <si>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</si>
  <si>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</si>
  <si>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</si>
  <si>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</si>
  <si>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</si>
  <si>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</si>
  <si>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</si>
  <si>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</si>
  <si>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</si>
  <si>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</si>
  <si>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</si>
  <si>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</si>
  <si>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</si>
  <si>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</si>
  <si>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</si>
  <si>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</si>
  <si>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</si>
  <si>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</si>
  <si>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</si>
  <si>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</si>
  <si>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</si>
  <si>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</si>
  <si>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</si>
  <si>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</si>
  <si>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</si>
  <si>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</si>
  <si>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</si>
  <si>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</si>
  <si>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</si>
  <si>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</si>
  <si>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</si>
  <si>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</si>
  <si>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</si>
  <si>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</si>
  <si>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</si>
  <si>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</si>
  <si>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</si>
  <si>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</si>
  <si>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</si>
  <si>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</si>
  <si>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</si>
  <si>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</si>
  <si>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</si>
  <si>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</si>
  <si>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</si>
  <si>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</si>
  <si>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</si>
  <si>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</si>
  <si>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</si>
  <si>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</si>
  <si>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</si>
  <si>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</si>
  <si>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</si>
  <si>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</si>
  <si>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</si>
  <si>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</si>
  <si>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</si>
  <si>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</si>
  <si>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</si>
  <si>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</si>
  <si>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</si>
  <si>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</si>
  <si>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</si>
  <si>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</si>
  <si>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</si>
  <si>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</si>
  <si>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</si>
  <si>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</si>
  <si>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</si>
  <si>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</si>
  <si>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</si>
  <si>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</si>
  <si>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</si>
  <si>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</si>
  <si>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</si>
  <si>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</si>
  <si>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</si>
  <si>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</si>
  <si>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</si>
  <si>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</si>
  <si>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</si>
  <si>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</si>
  <si>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</si>
  <si>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</si>
  <si>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</si>
  <si>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</si>
  <si>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</si>
  <si>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</si>
  <si>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</si>
  <si>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</si>
  <si>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</si>
  <si>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</si>
  <si>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</si>
  <si>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</si>
  <si>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</si>
  <si>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</si>
  <si>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</si>
  <si>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</si>
  <si>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</si>
  <si>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</si>
  <si>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</si>
  <si>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</si>
  <si>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</si>
  <si>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</si>
  <si>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</si>
  <si>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</si>
  <si>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</si>
  <si>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</si>
  <si>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</si>
  <si>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</si>
  <si>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</si>
  <si>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</si>
  <si>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</si>
  <si>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</si>
  <si>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</si>
  <si>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</si>
  <si>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</si>
  <si>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</si>
  <si>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</si>
  <si>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</si>
  <si>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</si>
  <si>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</si>
  <si>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</si>
  <si>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</si>
  <si>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</si>
  <si>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</si>
  <si>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</si>
  <si>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</si>
  <si>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</si>
  <si>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</si>
  <si>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</si>
  <si>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</si>
  <si>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</si>
  <si>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</si>
  <si>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</si>
  <si>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</si>
  <si>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</si>
  <si>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</si>
  <si>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</si>
  <si>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</si>
  <si>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</si>
  <si>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</si>
  <si>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</si>
  <si>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</si>
  <si>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</si>
  <si>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</si>
  <si>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</si>
  <si>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</si>
  <si>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</si>
  <si>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</si>
  <si>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</si>
  <si>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</si>
  <si>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</si>
  <si>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</si>
  <si>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</si>
  <si>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</si>
  <si>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</si>
  <si>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</si>
  <si>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</si>
  <si>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</si>
  <si>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</si>
  <si>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</si>
  <si>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</si>
  <si>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</si>
  <si>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</si>
  <si>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</si>
  <si>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</si>
  <si>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</si>
  <si>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</si>
  <si>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</si>
  <si>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</si>
  <si>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</si>
  <si>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</si>
  <si>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</si>
  <si>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</si>
  <si>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</si>
  <si>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</si>
  <si>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</si>
  <si>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</si>
  <si>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</si>
  <si>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</si>
  <si>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</si>
  <si>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</si>
  <si>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</si>
  <si>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</si>
  <si>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</si>
  <si>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</si>
  <si>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</si>
  <si>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</si>
  <si>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</si>
  <si>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</si>
  <si>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</si>
  <si>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</si>
  <si>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</si>
  <si>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</si>
  <si>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</si>
  <si>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</si>
  <si>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</si>
  <si>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</si>
  <si>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</si>
  <si>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</si>
  <si>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</si>
  <si>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</si>
  <si>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</si>
  <si>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</si>
  <si>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</si>
  <si>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</si>
  <si>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</si>
  <si>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</si>
  <si>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</si>
  <si>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</si>
  <si>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</si>
  <si>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</si>
  <si>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</si>
  <si>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</si>
  <si>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</si>
  <si>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</si>
  <si>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</si>
  <si>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</si>
  <si>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</si>
  <si>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</si>
  <si>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</si>
  <si>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</si>
  <si>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</si>
  <si>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</si>
  <si>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</si>
  <si>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</si>
  <si>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</si>
  <si>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</si>
  <si>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</si>
  <si>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</si>
  <si>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</si>
  <si>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</si>
  <si>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</si>
  <si>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</si>
  <si>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</si>
  <si>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</si>
  <si>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</si>
  <si>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</si>
  <si>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</si>
  <si>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</si>
  <si>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</si>
  <si>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</si>
  <si>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</si>
  <si>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</si>
  <si>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</si>
  <si>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</si>
  <si>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</si>
  <si>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</si>
  <si>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</si>
  <si>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</si>
  <si>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</si>
  <si>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</si>
  <si>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</si>
  <si>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</si>
  <si>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</si>
  <si>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</si>
  <si>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</si>
  <si>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</si>
  <si>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</si>
  <si>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</si>
  <si>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</si>
  <si>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</si>
  <si>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</si>
  <si>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</si>
  <si>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</si>
  <si>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</si>
  <si>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</si>
  <si>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</si>
  <si>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</si>
  <si>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</si>
  <si>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</si>
  <si>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</si>
  <si>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</si>
  <si>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</si>
  <si>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</si>
  <si>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</si>
  <si>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</si>
  <si>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</si>
  <si>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</si>
  <si>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</si>
  <si>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</si>
  <si>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</si>
  <si>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</si>
  <si>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</si>
  <si>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</si>
  <si>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</si>
  <si>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</si>
  <si>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</si>
  <si>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</si>
  <si>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</si>
  <si>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</si>
  <si>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</si>
  <si>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</si>
  <si>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</si>
  <si>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</si>
  <si>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</si>
  <si>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</si>
  <si>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</si>
  <si>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</si>
  <si>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</si>
  <si>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</si>
  <si>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</si>
  <si>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</si>
  <si>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</si>
  <si>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</si>
  <si>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</si>
  <si>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</si>
  <si>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</si>
  <si>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</si>
  <si>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</si>
  <si>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</si>
  <si>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</si>
  <si>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</si>
  <si>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</si>
  <si>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</si>
  <si>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</si>
  <si>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</si>
  <si>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</si>
  <si>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</si>
  <si>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</si>
  <si>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</si>
  <si>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</si>
  <si>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</si>
  <si>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</si>
  <si>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</si>
  <si>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</si>
  <si>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</si>
  <si>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</si>
  <si>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</si>
  <si>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</si>
  <si>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</si>
  <si>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</si>
  <si>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</si>
  <si>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</si>
  <si>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</si>
  <si>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</si>
  <si>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</si>
  <si>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</si>
  <si>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</si>
  <si>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</si>
  <si>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</si>
  <si>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</si>
  <si>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</si>
  <si>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</si>
  <si>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</si>
  <si>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</si>
  <si>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</si>
  <si>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</si>
  <si>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</si>
  <si>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</si>
  <si>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</si>
  <si>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</si>
  <si>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</si>
  <si>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</si>
  <si>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</si>
  <si>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</si>
  <si>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</si>
  <si>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</si>
  <si>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</si>
  <si>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</si>
  <si>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</si>
  <si>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</si>
  <si>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</si>
  <si>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</si>
  <si>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</si>
  <si>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</si>
  <si>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</si>
  <si>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</si>
  <si>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</si>
  <si>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</si>
  <si>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</si>
  <si>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</si>
  <si>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</si>
  <si>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</si>
  <si>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</si>
  <si>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</si>
  <si>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</si>
  <si>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</si>
  <si>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</si>
  <si>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</si>
  <si>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</si>
  <si>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</si>
  <si>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</si>
  <si>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</si>
  <si>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</si>
  <si>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</si>
  <si>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</si>
  <si>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</si>
  <si>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</si>
  <si>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</si>
  <si>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</si>
  <si>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</si>
  <si>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</si>
  <si>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</si>
  <si>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</si>
  <si>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</si>
  <si>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</si>
  <si>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</si>
  <si>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</si>
  <si>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</si>
  <si>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</si>
  <si>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</si>
  <si>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</si>
  <si>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</si>
  <si>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</si>
  <si>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</si>
  <si>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</si>
  <si>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</si>
  <si>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</si>
  <si>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</si>
  <si>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</si>
  <si>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</si>
  <si>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</si>
  <si>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</si>
  <si>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</si>
  <si>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</si>
  <si>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</si>
  <si>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</si>
  <si>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</si>
  <si>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</si>
  <si>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</si>
  <si>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</si>
  <si>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</si>
  <si>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</si>
  <si>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</si>
  <si>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</si>
  <si>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</si>
  <si>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</si>
  <si>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</si>
  <si>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</si>
  <si>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</si>
  <si>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</si>
  <si>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</si>
  <si>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</si>
  <si>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</si>
  <si>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</si>
  <si>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</si>
  <si>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</si>
  <si>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</si>
  <si>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</si>
  <si>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</si>
  <si>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</si>
  <si>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</si>
  <si>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</si>
  <si>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</si>
  <si>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</si>
  <si>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</si>
  <si>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</si>
  <si>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</si>
  <si>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</si>
  <si>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</si>
  <si>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</si>
  <si>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</si>
  <si>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</si>
  <si>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</si>
  <si>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</si>
  <si>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</si>
  <si>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</si>
  <si>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</si>
  <si>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</si>
  <si>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</si>
  <si>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</si>
  <si>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</si>
  <si>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</si>
  <si>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</si>
  <si>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</si>
  <si>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</si>
  <si>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</si>
  <si>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</si>
  <si>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</si>
  <si>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</si>
  <si>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</si>
  <si>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</si>
  <si>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</si>
  <si>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</si>
  <si>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</si>
  <si>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</si>
  <si>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</si>
  <si>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</si>
  <si>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</si>
  <si>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</si>
  <si>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</si>
  <si>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</si>
  <si>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</si>
  <si>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</si>
  <si>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</si>
  <si>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</si>
  <si>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</si>
  <si>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</si>
  <si>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</si>
  <si>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</si>
  <si>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</si>
  <si>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</si>
  <si>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</si>
  <si>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</si>
  <si>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</si>
  <si>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</si>
  <si>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</si>
  <si>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</si>
  <si>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</si>
  <si>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</si>
  <si>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</si>
  <si>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</si>
  <si>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</si>
  <si>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</si>
  <si>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</si>
  <si>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</si>
  <si>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</si>
  <si>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</si>
  <si>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</si>
  <si>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</si>
  <si>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</si>
  <si>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</si>
  <si>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</si>
  <si>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</si>
  <si>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</si>
  <si>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</si>
  <si>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</si>
  <si>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</si>
  <si>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</si>
  <si>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</si>
  <si>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</si>
  <si>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</si>
  <si>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</si>
  <si>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</si>
  <si>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</si>
  <si>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</si>
  <si>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</si>
  <si>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</si>
  <si>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</si>
  <si>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</si>
  <si>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</si>
  <si>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</si>
  <si>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</si>
  <si>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</si>
  <si>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</si>
  <si>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</si>
  <si>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</si>
  <si>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</si>
  <si>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</si>
  <si>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</si>
  <si>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</si>
  <si>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</si>
  <si>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</si>
  <si>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</si>
  <si>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</si>
  <si>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</si>
  <si>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</si>
  <si>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</si>
  <si>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</si>
  <si>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</si>
  <si>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</si>
  <si>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</si>
  <si>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</si>
  <si>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</si>
  <si>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</si>
  <si>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</si>
  <si>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</si>
  <si>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</si>
  <si>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</si>
  <si>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</si>
  <si>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</si>
  <si>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</si>
  <si>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</si>
  <si>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</si>
  <si>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</si>
  <si>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</si>
  <si>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</si>
  <si>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</si>
  <si>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</si>
  <si>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</si>
  <si>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</si>
  <si>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</si>
  <si>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</si>
  <si>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</si>
  <si>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</si>
  <si>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</si>
  <si>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</si>
  <si>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</si>
  <si>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</si>
  <si>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</si>
  <si>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</si>
  <si>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</si>
  <si>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</si>
  <si>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</si>
  <si>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</si>
  <si>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</si>
  <si>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</si>
  <si>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</si>
  <si>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</si>
  <si>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</si>
  <si>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</si>
  <si>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</si>
  <si>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</si>
  <si>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</si>
  <si>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</si>
  <si>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</si>
  <si>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</si>
  <si>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</si>
  <si>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</si>
  <si>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</si>
  <si>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</si>
  <si>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</si>
  <si>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</si>
  <si>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</si>
  <si>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</si>
  <si>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</si>
  <si>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</si>
  <si>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</si>
  <si>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</si>
  <si>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</si>
  <si>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</si>
  <si>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</si>
  <si>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</si>
  <si>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</si>
  <si>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</si>
  <si>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</si>
  <si>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</si>
  <si>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</si>
  <si>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</si>
  <si>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</si>
  <si>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</si>
  <si>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</si>
  <si>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</si>
  <si>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</si>
  <si>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</si>
  <si>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</si>
  <si>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</si>
  <si>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</si>
  <si>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</si>
  <si>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</si>
  <si>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</si>
  <si>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</si>
  <si>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</si>
  <si>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</si>
  <si>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</si>
  <si>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</si>
  <si>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</si>
  <si>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</si>
  <si>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</si>
  <si>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</si>
  <si>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</si>
  <si>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</si>
  <si>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</si>
  <si>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</si>
  <si>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</si>
  <si>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</si>
  <si>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</si>
  <si>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</si>
  <si>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</si>
  <si>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</si>
  <si>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</si>
  <si>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</si>
  <si>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</si>
  <si>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</si>
  <si>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</si>
  <si>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</si>
  <si>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</si>
  <si>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</si>
  <si>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</si>
  <si>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</si>
  <si>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</si>
  <si>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</si>
  <si>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</si>
  <si>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</si>
  <si>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</si>
  <si>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</si>
  <si>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</si>
  <si>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</si>
  <si>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</si>
  <si>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</si>
  <si>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</si>
  <si>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</si>
  <si>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</si>
  <si>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</si>
  <si>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</si>
  <si>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</si>
  <si>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</si>
  <si>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</si>
  <si>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</si>
  <si>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</si>
  <si>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</si>
  <si>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</si>
  <si>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</si>
  <si>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</si>
  <si>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</si>
  <si>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</si>
  <si>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</si>
  <si>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</si>
  <si>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</si>
  <si>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</si>
  <si>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</si>
  <si>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</si>
  <si>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</si>
  <si>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</si>
  <si>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</si>
  <si>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</si>
  <si>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</si>
  <si>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</si>
  <si>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</si>
  <si>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</si>
  <si>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</si>
  <si>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</si>
  <si>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</si>
  <si>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</si>
  <si>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</si>
  <si>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</si>
  <si>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</si>
  <si>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</si>
  <si>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</si>
  <si>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</si>
  <si>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</si>
  <si>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</si>
  <si>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</si>
  <si>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</si>
  <si>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</si>
  <si>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</si>
  <si>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</si>
  <si>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</si>
  <si>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</si>
  <si>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</si>
  <si>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</si>
  <si>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</si>
  <si>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</si>
  <si>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</si>
  <si>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</si>
  <si>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</si>
  <si>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</si>
  <si>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</si>
  <si>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</si>
  <si>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</si>
  <si>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</si>
  <si>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</si>
  <si>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</si>
  <si>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</si>
  <si>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</si>
  <si>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</si>
  <si>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</si>
  <si>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</si>
  <si>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</si>
  <si>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</si>
  <si>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</si>
  <si>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</si>
  <si>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</si>
  <si>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</si>
  <si>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</si>
  <si>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</si>
  <si>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</si>
  <si>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</si>
  <si>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</si>
  <si>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</si>
  <si>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</si>
  <si>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</si>
  <si>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</si>
  <si>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</si>
  <si>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</si>
  <si>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</si>
  <si>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</si>
  <si>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</si>
  <si>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</si>
  <si>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</si>
  <si>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</si>
  <si>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</si>
  <si>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</si>
  <si>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</si>
  <si>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</si>
  <si>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</si>
  <si>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</si>
  <si>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</si>
  <si>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</si>
  <si>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</si>
  <si>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</si>
  <si>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</si>
  <si>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</si>
  <si>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</si>
  <si>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</si>
  <si>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</si>
  <si>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</si>
  <si>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</si>
  <si>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</si>
  <si>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</si>
  <si>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</si>
  <si>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</si>
  <si>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</si>
  <si>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</si>
  <si>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</si>
  <si>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</si>
  <si>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</si>
  <si>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</si>
  <si>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</si>
  <si>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</si>
  <si>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</si>
  <si>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</si>
  <si>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</si>
  <si>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</si>
  <si>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</si>
  <si>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</si>
  <si>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</si>
  <si>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</si>
  <si>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</si>
  <si>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</si>
  <si>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</si>
  <si>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</si>
  <si>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</si>
  <si>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</si>
  <si>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</si>
  <si>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</si>
  <si>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</si>
  <si>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</si>
  <si>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</si>
  <si>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</si>
  <si>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</si>
  <si>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</si>
  <si>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</si>
  <si>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</si>
  <si>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</si>
  <si>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</si>
  <si>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</si>
  <si>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</si>
  <si>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</si>
  <si>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</si>
  <si>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</si>
  <si>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</si>
  <si>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</si>
  <si>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</si>
  <si>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</si>
  <si>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</si>
  <si>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</si>
  <si>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</si>
  <si>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</si>
  <si>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</si>
  <si>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</si>
  <si>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</si>
  <si>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</si>
  <si>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</si>
  <si>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</si>
  <si>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</si>
  <si>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</si>
  <si>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</si>
  <si>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</si>
  <si>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</si>
  <si>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</si>
  <si>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</si>
  <si>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</si>
  <si>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</si>
  <si>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</si>
  <si>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</si>
  <si>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</si>
  <si>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</si>
  <si>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</si>
  <si>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</si>
  <si>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</si>
  <si>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</si>
  <si>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</si>
  <si>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</si>
  <si>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</si>
  <si>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</si>
  <si>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</si>
  <si>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</si>
  <si>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</si>
  <si>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</si>
  <si>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</si>
  <si>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</si>
  <si>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</si>
  <si>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</si>
  <si>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</si>
  <si>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</si>
  <si>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</si>
  <si>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</si>
  <si>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</si>
  <si>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</si>
  <si>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</si>
  <si>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</si>
  <si>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</si>
  <si>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</si>
  <si>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</si>
  <si>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</si>
  <si>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</si>
  <si>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</si>
  <si>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</si>
  <si>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</si>
  <si>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</si>
  <si>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</si>
  <si>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</si>
  <si>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</si>
  <si>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</si>
  <si>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</si>
  <si>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</si>
  <si>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</si>
  <si>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</si>
  <si>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</si>
  <si>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</si>
  <si>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</si>
  <si>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</si>
  <si>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</si>
  <si>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</si>
  <si>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</si>
  <si>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</si>
  <si>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</si>
  <si>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</si>
  <si>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</si>
  <si>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</si>
  <si>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</si>
  <si>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</si>
  <si>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</si>
  <si>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</si>
  <si>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</si>
  <si>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</si>
  <si>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</si>
  <si>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</si>
  <si>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</si>
  <si>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</si>
  <si>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</si>
  <si>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</si>
  <si>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</si>
  <si>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</si>
  <si>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</si>
  <si>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</si>
  <si>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</si>
  <si>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</si>
  <si>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</si>
  <si>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</si>
  <si>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</si>
  <si>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</si>
  <si>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</si>
  <si>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</si>
  <si>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</si>
  <si>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</si>
  <si>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</si>
  <si>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</si>
  <si>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</si>
  <si>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</si>
  <si>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</si>
  <si>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</si>
  <si>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</si>
  <si>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</si>
  <si>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</si>
  <si>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</si>
  <si>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</si>
  <si>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</si>
  <si>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</si>
  <si>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</si>
  <si>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</si>
  <si>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</si>
  <si>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</si>
  <si>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</si>
  <si>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</si>
  <si>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</si>
  <si>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</si>
  <si>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</si>
  <si>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</si>
  <si>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</si>
  <si>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</si>
  <si>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</si>
  <si>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</si>
  <si>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</si>
  <si>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</si>
  <si>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</si>
  <si>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</si>
  <si>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</si>
  <si>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</si>
  <si>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</si>
  <si>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</si>
  <si>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</si>
  <si>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</si>
  <si>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</si>
  <si>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</si>
  <si>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</si>
  <si>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</si>
  <si>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</si>
  <si>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</si>
  <si>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</si>
  <si>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</si>
  <si>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</si>
  <si>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</si>
  <si>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</si>
  <si>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</si>
  <si>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</si>
  <si>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</si>
  <si>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</si>
  <si>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</si>
  <si>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</si>
  <si>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</si>
  <si>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</si>
  <si>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</si>
  <si>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</si>
  <si>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</si>
  <si>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</si>
  <si>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</si>
  <si>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</si>
  <si>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</si>
  <si>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</si>
  <si>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</si>
  <si>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</si>
  <si>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</si>
  <si>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</si>
  <si>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</si>
  <si>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</si>
  <si>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</si>
  <si>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</si>
  <si>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</si>
  <si>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</si>
  <si>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</si>
  <si>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</si>
  <si>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</si>
  <si>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</si>
  <si>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</si>
  <si>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</si>
  <si>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</si>
  <si>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</si>
  <si>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</si>
  <si>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</si>
  <si>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</si>
  <si>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</si>
  <si>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</si>
  <si>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</si>
  <si>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</si>
  <si>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</si>
  <si>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</si>
  <si>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</si>
  <si>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</si>
  <si>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</si>
  <si>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</si>
  <si>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</si>
  <si>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</si>
  <si>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</si>
  <si>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</si>
  <si>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</si>
  <si>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</si>
  <si>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</si>
  <si>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</si>
  <si>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</si>
  <si>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</si>
  <si>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</si>
  <si>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</si>
  <si>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</si>
  <si>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</si>
  <si>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</si>
  <si>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</si>
  <si>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</si>
  <si>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</si>
  <si>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</si>
  <si>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</si>
  <si>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</si>
  <si>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</si>
  <si>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</si>
  <si>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</si>
  <si>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</si>
  <si>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</si>
  <si>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</si>
  <si>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</si>
  <si>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</si>
  <si>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</si>
  <si>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</si>
  <si>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</si>
  <si>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</si>
  <si>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</si>
  <si>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</si>
  <si>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</si>
  <si>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</si>
  <si>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</si>
  <si>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</si>
  <si>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</si>
  <si>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</si>
  <si>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</si>
  <si>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</si>
  <si>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</si>
  <si>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</si>
  <si>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</si>
  <si>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</si>
  <si>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</si>
  <si>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</si>
  <si>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</si>
  <si>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</si>
  <si>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</si>
  <si>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</si>
  <si>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</si>
  <si>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</si>
  <si>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</si>
  <si>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</si>
  <si>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</si>
  <si>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</si>
  <si>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</si>
  <si>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</si>
  <si>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</si>
  <si>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</si>
  <si>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</si>
  <si>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</si>
  <si>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</si>
  <si>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</si>
  <si>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</si>
  <si>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</si>
  <si>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</si>
  <si>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</si>
  <si>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</si>
  <si>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</si>
  <si>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</si>
  <si>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</si>
  <si>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</si>
  <si>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</si>
  <si>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</si>
  <si>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</si>
  <si>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</si>
  <si>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</si>
  <si>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</si>
  <si>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</si>
  <si>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</si>
  <si>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</si>
  <si>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</si>
  <si>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</si>
  <si>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</si>
  <si>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</si>
  <si>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</si>
  <si>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</si>
  <si>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</si>
  <si>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</si>
  <si>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</si>
  <si>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</si>
  <si>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</si>
  <si>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</si>
  <si>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</si>
  <si>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</si>
  <si>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</si>
  <si>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</si>
  <si>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</si>
  <si>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</si>
  <si>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</si>
  <si>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</si>
  <si>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</si>
  <si>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</si>
  <si>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</si>
  <si>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</si>
  <si>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</si>
  <si>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</si>
  <si>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</si>
  <si>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</si>
  <si>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</si>
  <si>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</si>
  <si>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</si>
  <si>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</si>
  <si>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</si>
  <si>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</si>
  <si>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</si>
  <si>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</si>
  <si>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</si>
  <si>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</si>
  <si>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</si>
  <si>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</si>
  <si>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</si>
  <si>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</si>
  <si>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</si>
  <si>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</si>
  <si>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</si>
  <si>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</si>
  <si>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</si>
  <si>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</si>
  <si>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</si>
  <si>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</si>
  <si>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</si>
  <si>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</si>
  <si>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</si>
  <si>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</si>
  <si>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</si>
  <si>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</si>
  <si>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</si>
  <si>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</si>
  <si>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</si>
  <si>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</si>
  <si>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</si>
  <si>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</si>
  <si>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</si>
  <si>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</si>
  <si>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</si>
  <si>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</si>
  <si>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</si>
  <si>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</si>
  <si>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</si>
  <si>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</si>
  <si>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</si>
  <si>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</si>
  <si>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</si>
  <si>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</si>
  <si>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</si>
  <si>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</si>
  <si>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</si>
  <si>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</si>
  <si>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</si>
  <si>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</si>
  <si>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</si>
  <si>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</si>
  <si>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</si>
  <si>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</si>
  <si>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</si>
  <si>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</si>
  <si>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</si>
  <si>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</si>
  <si>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</si>
  <si>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</si>
  <si>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</si>
  <si>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</si>
  <si>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</si>
  <si>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</si>
  <si>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</si>
  <si>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</si>
  <si>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</si>
  <si>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</si>
  <si>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</si>
  <si>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</si>
  <si>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</si>
  <si>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</si>
  <si>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</si>
  <si>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</si>
  <si>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</si>
  <si>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</si>
  <si>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</si>
  <si>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</si>
  <si>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</si>
  <si>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</si>
  <si>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</si>
  <si>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</si>
  <si>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</si>
  <si>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</si>
  <si>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</si>
  <si>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</si>
  <si>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</si>
  <si>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</si>
  <si>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</si>
  <si>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</si>
  <si>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</si>
  <si>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</si>
  <si>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</si>
  <si>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</si>
  <si>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</si>
  <si>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</si>
  <si>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</si>
  <si>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</si>
  <si>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</si>
  <si>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</si>
  <si>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</si>
  <si>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</si>
  <si>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</si>
  <si>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</si>
  <si>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</si>
  <si>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</si>
  <si>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</si>
  <si>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</si>
  <si>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</si>
  <si>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</si>
  <si>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</si>
  <si>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</si>
  <si>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</si>
  <si>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</si>
  <si>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</si>
  <si>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</si>
  <si>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</si>
  <si>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</si>
  <si>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</si>
  <si>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</si>
  <si>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</si>
  <si>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</si>
  <si>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</si>
  <si>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</si>
  <si>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</si>
  <si>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</si>
  <si>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</si>
  <si>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</si>
  <si>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</si>
  <si>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</si>
  <si>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</si>
  <si>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</si>
  <si>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</si>
  <si>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</si>
  <si>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</si>
  <si>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</si>
  <si>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</si>
  <si>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</si>
  <si>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</si>
  <si>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</si>
  <si>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</si>
  <si>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</si>
  <si>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</si>
  <si>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</si>
  <si>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</si>
  <si>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</si>
  <si>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</si>
  <si>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</si>
  <si>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</si>
  <si>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</si>
  <si>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</si>
  <si>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</si>
  <si>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</si>
  <si>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</si>
  <si>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</si>
  <si>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</si>
  <si>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</si>
  <si>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</si>
  <si>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</si>
  <si>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</si>
  <si>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</si>
  <si>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</si>
  <si>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</si>
  <si>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</si>
  <si>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</si>
  <si>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</si>
  <si>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</si>
  <si>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</si>
  <si>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</si>
  <si>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</si>
  <si>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</si>
  <si>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</si>
  <si>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</si>
  <si>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</si>
  <si>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</si>
  <si>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</si>
  <si>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</si>
  <si>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</si>
  <si>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</si>
  <si>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</si>
  <si>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</si>
  <si>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</si>
  <si>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</si>
  <si>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</si>
  <si>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</si>
  <si>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</si>
  <si>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</si>
  <si>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</si>
  <si>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</si>
  <si>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</si>
  <si>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</si>
  <si>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</si>
  <si>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</si>
  <si>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</si>
  <si>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</si>
  <si>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</si>
  <si>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</si>
  <si>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</si>
  <si>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</si>
  <si>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</si>
  <si>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</si>
  <si>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</si>
  <si>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</si>
  <si>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</si>
  <si>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</si>
  <si>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</si>
  <si>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</si>
  <si>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</si>
  <si>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</si>
  <si>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</si>
  <si>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</si>
  <si>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</si>
  <si>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</si>
  <si>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</si>
  <si>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</si>
  <si>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</si>
  <si>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</si>
  <si>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</si>
  <si>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</si>
  <si>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</si>
  <si>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</si>
  <si>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</si>
  <si>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</si>
  <si>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</si>
  <si>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</si>
  <si>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</si>
  <si>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</si>
  <si>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</si>
  <si>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</si>
  <si>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</si>
  <si>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</si>
  <si>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</si>
  <si>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</si>
  <si>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</si>
  <si>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</si>
  <si>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</si>
  <si>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</si>
  <si>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</si>
  <si>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</si>
  <si>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</si>
  <si>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</si>
  <si>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</si>
  <si>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</si>
  <si>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</si>
  <si>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</si>
  <si>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</si>
  <si>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</si>
  <si>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</si>
  <si>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</si>
  <si>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</si>
  <si>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</si>
  <si>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</si>
  <si>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</si>
  <si>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</si>
  <si>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</si>
  <si>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</si>
  <si>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</si>
  <si>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</si>
  <si>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</si>
  <si>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</si>
  <si>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</si>
  <si>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</si>
  <si>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</si>
  <si>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</si>
  <si>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</si>
  <si>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</si>
  <si>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</si>
  <si>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</si>
  <si>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</si>
  <si>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</si>
  <si>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</si>
  <si>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</si>
  <si>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</si>
  <si>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</si>
  <si>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</si>
  <si>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</si>
  <si>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</si>
  <si>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</si>
  <si>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</si>
  <si>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</si>
  <si>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</si>
  <si>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</si>
  <si>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</si>
  <si>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</si>
  <si>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</si>
  <si>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</si>
  <si>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</si>
  <si>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</si>
  <si>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</si>
  <si>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</si>
  <si>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</si>
  <si>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</si>
  <si>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</si>
  <si>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</si>
  <si>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</si>
  <si>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</si>
  <si>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</si>
  <si>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</si>
  <si>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</si>
  <si>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</si>
  <si>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</si>
  <si>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</si>
  <si>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</si>
  <si>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</si>
  <si>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</si>
  <si>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</si>
  <si>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</si>
  <si>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</si>
  <si>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</si>
  <si>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</si>
  <si>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</si>
  <si>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</si>
  <si>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</si>
  <si>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</si>
  <si>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</si>
  <si>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</si>
  <si>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</si>
  <si>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</si>
  <si>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</si>
  <si>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</si>
  <si>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</si>
  <si>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</si>
  <si>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</si>
  <si>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</si>
  <si>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</si>
  <si>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</si>
  <si>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</si>
  <si>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</si>
  <si>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</si>
  <si>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</si>
  <si>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</si>
  <si>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</si>
  <si>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</si>
  <si>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</si>
  <si>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</si>
  <si>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</si>
  <si>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</si>
  <si>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</si>
  <si>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</si>
  <si>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</si>
  <si>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</si>
  <si>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</si>
  <si>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</si>
  <si>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</si>
  <si>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</si>
  <si>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</si>
  <si>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</si>
  <si>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</si>
  <si>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</si>
  <si>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</si>
  <si>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</si>
  <si>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</si>
  <si>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</si>
  <si>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</si>
  <si>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</si>
  <si>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</si>
  <si>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</si>
  <si>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</si>
  <si>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</si>
  <si>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</si>
  <si>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</si>
  <si>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</si>
  <si>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</si>
  <si>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</si>
  <si>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</si>
  <si>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</si>
  <si>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</si>
  <si>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</si>
  <si>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</si>
  <si>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</si>
  <si>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</si>
  <si>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</si>
  <si>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</si>
  <si>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</si>
  <si>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</si>
  <si>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</si>
  <si>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</si>
  <si>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</si>
  <si>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</si>
  <si>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</si>
  <si>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</si>
  <si>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</si>
  <si>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</si>
  <si>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</si>
  <si>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</si>
  <si>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</si>
  <si>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</si>
  <si>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</si>
  <si>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</si>
  <si>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</si>
  <si>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</si>
  <si>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</si>
  <si>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</si>
  <si>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</si>
  <si>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</si>
  <si>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</si>
  <si>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</si>
  <si>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</si>
  <si>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</si>
  <si>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</si>
  <si>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</si>
  <si>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</si>
  <si>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</si>
  <si>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</si>
  <si>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</si>
  <si>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</si>
  <si>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</si>
  <si>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</si>
  <si>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</si>
  <si>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</si>
  <si>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</si>
  <si>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</si>
  <si>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</si>
  <si>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</si>
  <si>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</si>
  <si>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</si>
  <si>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</si>
  <si>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</si>
  <si>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</si>
  <si>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</si>
  <si>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</si>
  <si>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</si>
  <si>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</si>
  <si>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</si>
  <si>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</si>
  <si>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</si>
  <si>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</si>
  <si>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</si>
  <si>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</si>
  <si>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</si>
  <si>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</si>
  <si>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</si>
  <si>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</si>
  <si>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</si>
  <si>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</si>
  <si>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</si>
  <si>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</si>
  <si>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</si>
  <si>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</si>
  <si>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</si>
  <si>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</si>
  <si>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</si>
  <si>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</si>
  <si>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</si>
  <si>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</si>
  <si>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</si>
  <si>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</si>
  <si>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</si>
  <si>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</si>
  <si>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</si>
  <si>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</si>
  <si>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</si>
  <si>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</si>
  <si>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</si>
  <si>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</si>
  <si>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</si>
  <si>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</si>
  <si>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</si>
  <si>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</si>
  <si>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</si>
  <si>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</si>
  <si>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</si>
  <si>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</si>
  <si>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</si>
  <si>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</si>
  <si>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</si>
  <si>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</si>
  <si>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</si>
  <si>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</si>
  <si>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</si>
  <si>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</si>
  <si>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</si>
  <si>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</si>
  <si>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</si>
  <si>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</si>
  <si>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</si>
  <si>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</si>
  <si>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</si>
  <si>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</si>
  <si>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</si>
  <si>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</si>
  <si>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</si>
  <si>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</si>
  <si>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</si>
  <si>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</si>
  <si>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</si>
  <si>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</si>
  <si>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</si>
  <si>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</si>
  <si>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</si>
  <si>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</si>
  <si>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</si>
  <si>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</si>
  <si>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</si>
  <si>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</si>
  <si>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</si>
  <si>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</si>
  <si>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</si>
  <si>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</si>
  <si>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</si>
  <si>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</si>
  <si>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</si>
  <si>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</si>
  <si>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</si>
  <si>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</si>
  <si>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</si>
  <si>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</si>
  <si>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</si>
  <si>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</si>
  <si>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</si>
  <si>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</si>
  <si>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</si>
  <si>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</si>
  <si>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</si>
  <si>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</si>
  <si>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</si>
  <si>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</si>
  <si>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</si>
  <si>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</si>
  <si>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</si>
  <si>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</si>
  <si>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</si>
  <si>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</si>
  <si>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</si>
  <si>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</si>
  <si>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</si>
  <si>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</si>
  <si>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</si>
  <si>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</si>
  <si>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</si>
  <si>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</si>
  <si>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</si>
  <si>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</si>
  <si>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</si>
  <si>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</si>
  <si>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</si>
  <si>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</si>
  <si>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</si>
  <si>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</si>
  <si>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</si>
  <si>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</si>
  <si>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</si>
  <si>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</si>
  <si>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</si>
  <si>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</si>
  <si>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</si>
  <si>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</si>
  <si>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</si>
  <si>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</si>
  <si>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</si>
  <si>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</si>
  <si>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</si>
  <si>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</si>
  <si>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</si>
  <si>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</si>
  <si>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</si>
  <si>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</si>
  <si>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</si>
  <si>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</si>
  <si>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</si>
  <si>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</si>
  <si>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</si>
  <si>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</si>
  <si>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</si>
  <si>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</si>
  <si>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</si>
  <si>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</si>
  <si>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</si>
  <si>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</si>
  <si>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</si>
  <si>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</si>
  <si>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</si>
  <si>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</si>
  <si>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</si>
  <si>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</si>
  <si>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</si>
  <si>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</si>
  <si>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</si>
  <si>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</si>
  <si>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</si>
  <si>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</si>
  <si>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</si>
  <si>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</si>
  <si>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</si>
  <si>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</si>
  <si>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</si>
  <si>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</si>
  <si>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</si>
  <si>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</si>
  <si>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</si>
  <si>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</si>
  <si>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</si>
  <si>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</si>
  <si>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</si>
  <si>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</si>
  <si>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</si>
  <si>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</si>
  <si>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</si>
  <si>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</si>
  <si>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</si>
  <si>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</si>
  <si>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</si>
  <si>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</si>
  <si>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</si>
  <si>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</si>
  <si>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</si>
  <si>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</si>
  <si>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</si>
  <si>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</si>
  <si>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</si>
  <si>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</si>
  <si>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</si>
  <si>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</si>
  <si>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</si>
  <si>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</si>
  <si>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</si>
  <si>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</si>
  <si>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</si>
  <si>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</si>
  <si>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</si>
  <si>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</si>
  <si>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</si>
  <si>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</si>
  <si>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</si>
  <si>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</si>
  <si>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</si>
  <si>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</si>
  <si>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</si>
  <si>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</si>
  <si>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</si>
  <si>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</si>
  <si>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</si>
  <si>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</si>
  <si>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</si>
  <si>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</si>
  <si>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</si>
  <si>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</si>
  <si>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</si>
  <si>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</si>
  <si>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</si>
  <si>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</si>
  <si>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</si>
  <si>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</si>
  <si>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</si>
  <si>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</si>
  <si>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</si>
  <si>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</si>
  <si>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</si>
  <si>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</si>
  <si>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</si>
  <si>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</si>
  <si>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</si>
  <si>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</si>
  <si>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</si>
  <si>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</si>
  <si>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</si>
  <si>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</si>
  <si>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</si>
  <si>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</si>
  <si>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</si>
  <si>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</si>
  <si>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</si>
  <si>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</si>
  <si>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</si>
  <si>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</si>
  <si>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</si>
  <si>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</si>
  <si>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</si>
  <si>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</si>
  <si>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</si>
  <si>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</si>
  <si>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</si>
  <si>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</si>
  <si>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</si>
  <si>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</si>
  <si>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</si>
  <si>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</si>
  <si>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</si>
  <si>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</si>
  <si>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</si>
  <si>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</si>
  <si>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</si>
  <si>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</si>
  <si>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</si>
  <si>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</si>
  <si>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</si>
  <si>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</si>
  <si>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</si>
  <si>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</si>
  <si>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</si>
  <si>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</si>
  <si>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</si>
  <si>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</si>
  <si>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</si>
  <si>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</si>
  <si>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</si>
  <si>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</si>
  <si>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</si>
  <si>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</si>
  <si>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</si>
  <si>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</si>
  <si>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</si>
  <si>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</si>
  <si>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</si>
  <si>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</si>
  <si>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</si>
  <si>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</si>
  <si>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</si>
  <si>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</si>
  <si>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</si>
  <si>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</si>
  <si>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</si>
  <si>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</si>
  <si>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</si>
  <si>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</si>
  <si>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</si>
  <si>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</si>
  <si>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</si>
  <si>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</si>
  <si>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</si>
  <si>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</si>
  <si>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</si>
  <si>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</si>
  <si>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</si>
  <si>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</si>
  <si>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</si>
  <si>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</si>
  <si>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</si>
  <si>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</si>
  <si>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</si>
  <si>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</si>
  <si>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</si>
  <si>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</si>
  <si>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</si>
  <si>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</si>
  <si>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</si>
  <si>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</si>
  <si>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</si>
  <si>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</si>
  <si>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</si>
  <si>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</si>
  <si>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</si>
  <si>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</si>
  <si>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</si>
  <si>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</si>
  <si>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</si>
  <si>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</si>
  <si>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</si>
  <si>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</si>
  <si>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</si>
  <si>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</si>
  <si>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</si>
  <si>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</si>
  <si>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</si>
  <si>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</si>
  <si>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</si>
  <si>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</si>
  <si>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</si>
  <si>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</si>
  <si>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</si>
  <si>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</si>
  <si>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</si>
  <si>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</si>
  <si>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</si>
  <si>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</si>
  <si>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</si>
  <si>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</si>
  <si>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</si>
  <si>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</si>
  <si>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</si>
  <si>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</si>
  <si>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</si>
  <si>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</si>
  <si>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</si>
  <si>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</si>
  <si>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</si>
  <si>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</si>
  <si>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</si>
  <si>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</si>
  <si>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</si>
  <si>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</si>
  <si>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</si>
  <si>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</si>
  <si>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</si>
  <si>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</si>
  <si>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</si>
  <si>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</si>
  <si>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</si>
  <si>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</si>
  <si>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</si>
  <si>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</si>
  <si>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</si>
  <si>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</si>
  <si>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</si>
  <si>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</si>
  <si>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</si>
  <si>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</si>
  <si>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</si>
  <si>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</si>
  <si>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</si>
  <si>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</si>
  <si>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</si>
  <si>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</si>
  <si>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</si>
  <si>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</si>
  <si>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</si>
  <si>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</si>
  <si>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</si>
  <si>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</si>
  <si>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</si>
  <si>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</si>
  <si>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</si>
  <si>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</si>
  <si>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</si>
  <si>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</si>
  <si>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</si>
  <si>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</si>
  <si>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</si>
  <si>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</si>
  <si>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</si>
  <si>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</si>
  <si>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</si>
  <si>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</si>
  <si>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</si>
  <si>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</si>
  <si>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</si>
  <si>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</si>
  <si>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</si>
  <si>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</si>
  <si>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</si>
  <si>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</si>
  <si>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</si>
  <si>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</si>
  <si>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</si>
  <si>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</si>
  <si>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</si>
  <si>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</si>
  <si>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</si>
  <si>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</si>
  <si>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</si>
  <si>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</si>
  <si>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</si>
  <si>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</si>
  <si>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</si>
  <si>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</si>
  <si>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</si>
  <si>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</si>
  <si>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</si>
  <si>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</si>
  <si>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</si>
  <si>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</si>
  <si>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</si>
  <si>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</si>
  <si>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</si>
  <si>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</si>
  <si>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</si>
  <si>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</si>
  <si>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</si>
  <si>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</si>
  <si>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</si>
  <si>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</si>
  <si>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</si>
  <si>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</si>
  <si>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</si>
  <si>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</si>
  <si>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</si>
  <si>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</si>
  <si>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</si>
  <si>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</si>
  <si>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</si>
  <si>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</si>
  <si>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</si>
  <si>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</si>
  <si>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</si>
  <si>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</si>
  <si>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</si>
  <si>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</si>
  <si>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</si>
  <si>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</si>
  <si>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</si>
  <si>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</si>
  <si>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</si>
  <si>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</si>
  <si>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</si>
  <si>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</si>
  <si>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</si>
  <si>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</si>
  <si>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</si>
  <si>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</si>
  <si>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</si>
  <si>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</si>
  <si>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</si>
  <si>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</si>
  <si>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</si>
  <si>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</si>
  <si>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</si>
  <si>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</si>
  <si>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</si>
  <si>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</si>
  <si>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</si>
  <si>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</si>
  <si>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</si>
  <si>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</si>
  <si>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</si>
  <si>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</si>
  <si>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</si>
  <si>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</si>
  <si>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</si>
  <si>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</si>
  <si>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</si>
  <si>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</si>
  <si>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</si>
  <si>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</si>
  <si>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</si>
  <si>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</si>
  <si>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</si>
  <si>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</si>
  <si>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</si>
  <si>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</si>
  <si>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</si>
  <si>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</si>
  <si>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</si>
  <si>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</si>
  <si>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</si>
  <si>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</si>
  <si>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</si>
  <si>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</si>
  <si>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</si>
  <si>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</si>
  <si>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</si>
  <si>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</si>
  <si>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</si>
  <si>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</si>
  <si>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</si>
  <si>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</si>
  <si>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</si>
  <si>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</si>
  <si>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</si>
  <si>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</si>
  <si>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</si>
  <si>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</si>
  <si>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</si>
  <si>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</si>
  <si>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</si>
  <si>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</si>
  <si>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</si>
  <si>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</si>
  <si>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</si>
  <si>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</si>
  <si>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</si>
  <si>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</si>
  <si>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</si>
  <si>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</si>
  <si>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</si>
  <si>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</si>
  <si>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</si>
  <si>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</si>
  <si>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</si>
  <si>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</si>
  <si>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</si>
  <si>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</si>
  <si>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</si>
  <si>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</si>
  <si>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</si>
  <si>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</si>
  <si>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</si>
  <si>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</si>
  <si>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</si>
  <si>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</si>
  <si>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</si>
  <si>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</si>
  <si>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</si>
  <si>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</si>
  <si>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</si>
  <si>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</si>
  <si>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</si>
  <si>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</si>
  <si>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</si>
  <si>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</si>
  <si>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</si>
  <si>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</si>
  <si>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</si>
  <si>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</si>
  <si>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</si>
  <si>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</si>
  <si>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</si>
  <si>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</si>
  <si>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</si>
  <si>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</si>
  <si>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</si>
  <si>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</si>
  <si>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</si>
  <si>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</si>
  <si>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</si>
  <si>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</si>
  <si>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</si>
  <si>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</si>
  <si>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</si>
  <si>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</si>
  <si>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</si>
  <si>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</si>
  <si>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</si>
  <si>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</si>
  <si>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</si>
  <si>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</si>
  <si>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</si>
  <si>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</si>
  <si>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</si>
  <si>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</si>
  <si>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</si>
  <si>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</si>
  <si>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</si>
  <si>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</si>
  <si>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</si>
  <si>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</si>
  <si>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</si>
  <si>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</si>
  <si>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</si>
  <si>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</si>
  <si>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</si>
  <si>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</si>
  <si>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</si>
  <si>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</si>
  <si>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</si>
  <si>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</si>
  <si>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</si>
  <si>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</si>
  <si>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</si>
  <si>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</si>
  <si>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</si>
  <si>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</si>
  <si>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</si>
  <si>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</si>
  <si>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</si>
  <si>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</si>
  <si>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</si>
  <si>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</si>
  <si>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</si>
  <si>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</si>
  <si>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</si>
  <si>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</si>
  <si>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</si>
  <si>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</si>
  <si>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</si>
  <si>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</si>
  <si>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</si>
  <si>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</si>
  <si>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</si>
  <si>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</si>
  <si>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</si>
  <si>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</si>
  <si>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</si>
  <si>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</si>
  <si>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</si>
  <si>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</si>
  <si>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</si>
  <si>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</si>
  <si>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</si>
  <si>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</si>
  <si>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</si>
  <si>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</si>
  <si>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</si>
  <si>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</si>
  <si>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</si>
  <si>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</si>
  <si>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</si>
  <si>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</si>
  <si>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</si>
  <si>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</si>
  <si>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</si>
  <si>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</si>
  <si>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</si>
  <si>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</si>
  <si>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</si>
  <si>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</si>
  <si>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</si>
  <si>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</si>
  <si>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</si>
  <si>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</si>
  <si>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</si>
  <si>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</si>
  <si>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</si>
  <si>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</si>
  <si>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</si>
  <si>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</si>
  <si>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</si>
  <si>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</si>
  <si>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</si>
  <si>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</si>
  <si>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</si>
  <si>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</si>
  <si>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</si>
  <si>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</si>
  <si>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</si>
  <si>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</si>
  <si>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</si>
  <si>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</si>
  <si>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</si>
  <si>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</si>
  <si>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</si>
  <si>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</si>
  <si>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</si>
  <si>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</si>
  <si>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</si>
  <si>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</si>
  <si>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</si>
  <si>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</si>
  <si>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</si>
  <si>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</si>
  <si>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</si>
  <si>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</si>
  <si>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</si>
  <si>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</si>
  <si>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</si>
  <si>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</si>
  <si>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</si>
  <si>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</si>
  <si>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</si>
  <si>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</si>
  <si>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</si>
  <si>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</si>
  <si>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</si>
  <si>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</si>
  <si>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</si>
  <si>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</si>
  <si>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</si>
  <si>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</si>
  <si>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</si>
  <si>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</si>
  <si>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</si>
  <si>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</si>
  <si>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</si>
  <si>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</si>
  <si>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</si>
  <si>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</si>
  <si>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</si>
  <si>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</si>
  <si>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</si>
  <si>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</si>
  <si>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</si>
  <si>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</si>
  <si>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</si>
  <si>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</si>
  <si>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</si>
  <si>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</si>
  <si>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</si>
  <si>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</si>
  <si>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</si>
  <si>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</si>
  <si>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</si>
  <si>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</si>
  <si>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</si>
  <si>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</si>
  <si>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</si>
  <si>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</si>
  <si>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</si>
  <si>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</si>
  <si>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</si>
  <si>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</si>
  <si>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</si>
  <si>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</si>
  <si>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</si>
  <si>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</si>
  <si>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</si>
  <si>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</si>
  <si>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</si>
  <si>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</si>
  <si>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</si>
  <si>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</si>
  <si>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</si>
  <si>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</si>
  <si>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</si>
  <si>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</si>
  <si>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</si>
  <si>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</si>
  <si>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</si>
  <si>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</si>
  <si>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</si>
  <si>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</si>
  <si>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</si>
  <si>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</si>
  <si>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</si>
  <si>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</si>
  <si>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</si>
  <si>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</si>
  <si>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</si>
  <si>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</si>
  <si>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</si>
  <si>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</si>
  <si>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</si>
  <si>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</si>
  <si>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</si>
  <si>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</si>
  <si>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</si>
  <si>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</si>
  <si>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</si>
  <si>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</si>
  <si>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</si>
  <si>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</si>
  <si>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</si>
  <si>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</si>
  <si>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</si>
  <si>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</si>
  <si>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</si>
  <si>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</si>
  <si>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</si>
  <si>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</si>
  <si>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</si>
  <si>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</si>
  <si>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</si>
  <si>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</si>
  <si>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</si>
  <si>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</si>
  <si>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</si>
  <si>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</si>
  <si>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</si>
  <si>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</si>
  <si>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</si>
  <si>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</si>
  <si>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</si>
  <si>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</si>
  <si>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</si>
  <si>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</si>
  <si>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</si>
  <si>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</si>
  <si>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</si>
  <si>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</si>
  <si>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</si>
  <si>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</si>
  <si>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</si>
  <si>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</si>
  <si>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</si>
  <si>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</si>
  <si>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</si>
  <si>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</si>
  <si>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</si>
  <si>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</si>
  <si>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</si>
  <si>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</si>
  <si>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</si>
  <si>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</si>
  <si>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</si>
  <si>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</si>
  <si>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</si>
  <si>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</si>
  <si>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</si>
  <si>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</si>
  <si>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</si>
  <si>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</si>
  <si>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</si>
  <si>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</si>
  <si>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</si>
  <si>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</si>
  <si>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</si>
  <si>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</si>
  <si>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</si>
  <si>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</si>
  <si>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</si>
  <si>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</si>
  <si>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</si>
  <si>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</si>
  <si>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</si>
  <si>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</si>
  <si>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</si>
  <si>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</si>
  <si>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</si>
  <si>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</si>
  <si>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</si>
  <si>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</si>
  <si>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</si>
  <si>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</si>
  <si>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</si>
  <si>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</si>
  <si>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</si>
  <si>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</si>
  <si>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</si>
  <si>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</si>
  <si>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</si>
  <si>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</si>
  <si>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</si>
  <si>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</si>
  <si>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</si>
  <si>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</si>
  <si>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</si>
  <si>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</si>
  <si>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</si>
  <si>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</si>
  <si>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</si>
  <si>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</si>
  <si>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</si>
  <si>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</si>
  <si>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</si>
  <si>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</si>
  <si>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</si>
  <si>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</si>
  <si>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</si>
  <si>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</si>
  <si>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</si>
  <si>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</si>
  <si>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</si>
  <si>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</si>
  <si>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</si>
  <si>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</si>
  <si>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</si>
  <si>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</si>
  <si>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</si>
  <si>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</si>
  <si>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</si>
  <si>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</si>
  <si>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</si>
  <si>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</si>
  <si>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</si>
  <si>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</si>
  <si>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</si>
  <si>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</si>
  <si>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</si>
  <si>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</si>
  <si>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</si>
  <si>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</si>
  <si>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</si>
  <si>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</si>
  <si>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</si>
  <si>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</si>
  <si>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</si>
  <si>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</si>
  <si>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</si>
  <si>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</si>
  <si>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</si>
  <si>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</si>
  <si>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</si>
  <si>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</si>
  <si>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</si>
  <si>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</si>
  <si>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</si>
  <si>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</si>
  <si>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</si>
  <si>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</si>
  <si>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</si>
  <si>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</si>
  <si>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</si>
  <si>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</si>
  <si>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</si>
  <si>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</si>
  <si>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</si>
  <si>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</si>
  <si>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</si>
  <si>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</si>
  <si>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</si>
  <si>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</si>
  <si>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</si>
  <si>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</si>
  <si>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</si>
  <si>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</si>
  <si>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</si>
  <si>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</si>
  <si>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</si>
  <si>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</si>
  <si>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</si>
  <si>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</si>
  <si>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</si>
  <si>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</si>
  <si>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</si>
  <si>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</si>
  <si>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</si>
  <si>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</si>
  <si>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</si>
  <si>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</si>
  <si>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</si>
  <si>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</si>
  <si>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</si>
  <si>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</si>
  <si>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</si>
  <si>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</si>
  <si>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</si>
  <si>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</si>
  <si>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</si>
  <si>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</si>
  <si>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</si>
  <si>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</si>
  <si>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</si>
  <si>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</si>
  <si>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</si>
  <si>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</si>
  <si>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</si>
  <si>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</si>
  <si>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</si>
  <si>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</si>
  <si>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</si>
  <si>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</si>
  <si>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</si>
  <si>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</si>
  <si>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</si>
  <si>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</si>
  <si>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</si>
  <si>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</si>
  <si>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</si>
  <si>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</si>
  <si>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</si>
  <si>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</si>
  <si>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</si>
  <si>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</si>
  <si>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</si>
  <si>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</si>
  <si>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</si>
  <si>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</si>
  <si>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</si>
  <si>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</si>
  <si>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</si>
  <si>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</si>
  <si>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</si>
  <si>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</si>
  <si>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</si>
  <si>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</si>
  <si>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</si>
  <si>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</si>
  <si>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</si>
  <si>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</si>
  <si>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</si>
  <si>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</si>
  <si>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</si>
  <si>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</si>
  <si>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</si>
  <si>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</si>
  <si>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</si>
  <si>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</si>
  <si>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</si>
  <si>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</si>
  <si>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</si>
  <si>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</si>
  <si>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</si>
  <si>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</si>
  <si>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</si>
  <si>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</si>
  <si>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</si>
  <si>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</si>
  <si>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</si>
  <si>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</si>
  <si>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</si>
  <si>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</si>
  <si>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</si>
  <si>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</si>
  <si>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</si>
  <si>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</si>
  <si>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</si>
  <si>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</si>
  <si>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</si>
  <si>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</si>
  <si>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</si>
  <si>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</si>
  <si>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</si>
  <si>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</si>
  <si>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</si>
  <si>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</si>
  <si>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</si>
  <si>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</si>
  <si>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</si>
  <si>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</si>
  <si>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</si>
  <si>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</si>
  <si>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</si>
  <si>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</si>
  <si>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</si>
  <si>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</si>
  <si>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</si>
  <si>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</si>
  <si>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</si>
  <si>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</si>
  <si>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</si>
  <si>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</si>
  <si>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</si>
  <si>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</si>
  <si>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</si>
  <si>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</si>
  <si>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</si>
  <si>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</si>
  <si>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</si>
  <si>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</si>
  <si>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</si>
  <si>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</si>
  <si>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</si>
  <si>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</si>
  <si>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</si>
  <si>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</si>
  <si>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</si>
  <si>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</si>
  <si>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</si>
  <si>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</si>
  <si>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</si>
  <si>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</si>
  <si>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</si>
  <si>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</si>
  <si>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</si>
  <si>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</si>
  <si>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</si>
  <si>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</si>
  <si>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</si>
  <si>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</si>
  <si>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</si>
  <si>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</si>
  <si>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</si>
  <si>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</si>
  <si>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</si>
  <si>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</si>
  <si>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</si>
  <si>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</si>
  <si>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</si>
  <si>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</si>
  <si>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</si>
  <si>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</si>
  <si>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</si>
  <si>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</si>
  <si>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</si>
  <si>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</si>
  <si>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</si>
  <si>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</si>
  <si>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</si>
  <si>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</si>
  <si>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</si>
  <si>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</si>
  <si>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</si>
  <si>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</si>
  <si>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</si>
  <si>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</si>
  <si>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</si>
  <si>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</si>
  <si>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</si>
  <si>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</si>
  <si>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</si>
  <si>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</si>
  <si>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</si>
  <si>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</si>
  <si>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</si>
  <si>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</si>
  <si>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</si>
  <si>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</si>
  <si>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</si>
  <si>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</si>
  <si>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</si>
  <si>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</si>
  <si>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</si>
  <si>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</si>
  <si>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</si>
  <si>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</si>
  <si>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</si>
  <si>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</si>
  <si>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</si>
  <si>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</si>
  <si>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</si>
  <si>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</si>
  <si>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</si>
  <si>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</si>
  <si>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</si>
  <si>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</si>
  <si>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</si>
  <si>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</si>
  <si>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</si>
  <si>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</si>
  <si>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</si>
  <si>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</si>
  <si>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</si>
  <si>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</si>
  <si>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</si>
  <si>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</si>
  <si>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</si>
  <si>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</si>
  <si>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</si>
  <si>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</si>
  <si>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</si>
  <si>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</si>
  <si>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</si>
  <si>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</si>
  <si>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</si>
  <si>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</si>
  <si>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</si>
  <si>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</si>
  <si>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</si>
  <si>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</si>
  <si>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</si>
  <si>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</si>
  <si>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</si>
  <si>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</si>
  <si>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</si>
  <si>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</si>
  <si>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</si>
  <si>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</si>
  <si>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</si>
  <si>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</si>
  <si>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</si>
  <si>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</si>
  <si>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</si>
  <si>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</si>
  <si>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</si>
  <si>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</si>
  <si>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</si>
  <si>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</si>
  <si>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</si>
  <si>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</si>
  <si>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</si>
  <si>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</si>
  <si>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</si>
  <si>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</si>
  <si>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</si>
  <si>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</si>
  <si>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</si>
  <si>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</si>
  <si>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</si>
  <si>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</si>
  <si>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</si>
  <si>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</si>
  <si>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</si>
  <si>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</si>
  <si>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</si>
  <si>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</si>
  <si>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</si>
  <si>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</si>
  <si>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</si>
  <si>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</si>
  <si>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</si>
  <si>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</si>
  <si>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</si>
  <si>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</si>
  <si>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</si>
  <si>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</si>
  <si>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</si>
  <si>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</si>
  <si>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</si>
  <si>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</si>
  <si>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</si>
  <si>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</si>
  <si>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</si>
  <si>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</si>
  <si>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</si>
  <si>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</si>
  <si>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</si>
  <si>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</si>
  <si>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</si>
  <si>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</si>
  <si>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</si>
  <si>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</si>
  <si>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</si>
  <si>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</si>
  <si>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</si>
  <si>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</si>
  <si>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</si>
  <si>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</si>
  <si>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</si>
  <si>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</si>
  <si>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</si>
  <si>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</si>
  <si>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</si>
  <si>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</si>
  <si>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</si>
  <si>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</si>
  <si>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</si>
  <si>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</si>
  <si>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</si>
  <si>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</si>
  <si>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</si>
  <si>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</si>
  <si>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</si>
  <si>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</si>
  <si>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</si>
  <si>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</si>
  <si>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</si>
  <si>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</si>
  <si>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</si>
  <si>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</si>
  <si>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</si>
  <si>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</si>
  <si>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</si>
  <si>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</si>
  <si>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</si>
  <si>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</si>
  <si>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</si>
  <si>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</si>
  <si>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</si>
  <si>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</si>
  <si>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</si>
  <si>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</si>
  <si>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</si>
  <si>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</si>
  <si>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</si>
  <si>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</si>
  <si>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</si>
  <si>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</si>
  <si>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</si>
  <si>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</si>
  <si>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</si>
  <si>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</si>
  <si>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</si>
  <si>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</si>
  <si>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</si>
  <si>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</si>
  <si>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</si>
  <si>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</si>
  <si>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</si>
  <si>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</si>
  <si>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</si>
  <si>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</si>
  <si>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</si>
  <si>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</si>
  <si>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</si>
  <si>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</si>
  <si>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</si>
  <si>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</si>
  <si>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</si>
  <si>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</si>
  <si>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</si>
  <si>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</si>
  <si>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</si>
  <si>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</si>
  <si>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</si>
  <si>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</si>
  <si>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</si>
  <si>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</si>
  <si>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</si>
  <si>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</si>
  <si>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</si>
  <si>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</si>
  <si>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</si>
  <si>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</si>
  <si>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</si>
  <si>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</si>
  <si>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</si>
  <si>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</si>
  <si>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</si>
  <si>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</si>
  <si>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</si>
  <si>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</si>
  <si>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</si>
  <si>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</si>
  <si>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</si>
  <si>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</si>
  <si>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</si>
  <si>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</si>
  <si>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</si>
  <si>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</si>
  <si>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</si>
  <si>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</si>
  <si>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</si>
  <si>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</si>
  <si>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</si>
  <si>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</si>
  <si>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</si>
  <si>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</si>
  <si>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</si>
  <si>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</si>
  <si>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</si>
  <si>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</si>
  <si>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</si>
  <si>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</si>
  <si>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</si>
  <si>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</si>
  <si>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</si>
  <si>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</si>
  <si>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</si>
  <si>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</si>
  <si>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</si>
  <si>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</si>
  <si>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</si>
  <si>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</si>
  <si>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</si>
  <si>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</si>
  <si>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</si>
  <si>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</si>
  <si>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</si>
  <si>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</si>
  <si>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</si>
  <si>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</si>
  <si>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</si>
  <si>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</si>
  <si>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</si>
  <si>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</si>
  <si>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</si>
  <si>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</si>
  <si>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</si>
  <si>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</si>
  <si>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</si>
  <si>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</si>
  <si>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</si>
  <si>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</si>
  <si>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</si>
  <si>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</si>
  <si>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</si>
  <si>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</si>
  <si>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</si>
  <si>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</si>
  <si>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</si>
  <si>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</si>
  <si>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</si>
  <si>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</si>
  <si>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</si>
  <si>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</si>
  <si>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</si>
  <si>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</si>
  <si>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</si>
  <si>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</si>
  <si>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</si>
  <si>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</si>
  <si>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</si>
  <si>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</si>
  <si>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</si>
  <si>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</si>
  <si>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</si>
  <si>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</si>
  <si>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</si>
  <si>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</si>
  <si>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</si>
  <si>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</si>
  <si>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</si>
  <si>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</si>
  <si>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</si>
  <si>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</si>
  <si>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</si>
  <si>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</si>
  <si>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</si>
  <si>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</si>
  <si>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</si>
  <si>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</si>
  <si>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</si>
  <si>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</si>
  <si>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</si>
  <si>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</si>
  <si>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</si>
  <si>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</si>
  <si>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</si>
  <si>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</si>
  <si>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</si>
  <si>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</si>
  <si>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</si>
  <si>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</si>
  <si>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</si>
  <si>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</si>
  <si>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</si>
  <si>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</si>
  <si>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</si>
  <si>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</si>
  <si>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</si>
  <si>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</si>
  <si>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</si>
  <si>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</si>
  <si>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</si>
  <si>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</si>
  <si>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</si>
  <si>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</si>
  <si>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</si>
  <si>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</si>
  <si>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</si>
  <si>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</si>
  <si>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</si>
  <si>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</si>
  <si>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</si>
  <si>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</si>
  <si>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</si>
  <si>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</si>
  <si>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</si>
  <si>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</si>
  <si>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</si>
  <si>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</si>
  <si>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</si>
  <si>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</si>
  <si>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</si>
  <si>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</si>
  <si>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</si>
  <si>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</si>
  <si>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</si>
  <si>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</si>
  <si>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</si>
  <si>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</si>
  <si>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</si>
  <si>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</si>
  <si>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</si>
  <si>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</si>
  <si>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</si>
  <si>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</si>
  <si>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</si>
  <si>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</si>
  <si>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</si>
  <si>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</si>
  <si>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</si>
  <si>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</si>
  <si>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</si>
  <si>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</si>
  <si>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</si>
  <si>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</si>
  <si>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</si>
  <si>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</si>
  <si>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</si>
  <si>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</si>
  <si>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</si>
  <si>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</si>
  <si>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</si>
  <si>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</si>
  <si>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</si>
  <si>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</si>
  <si>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</si>
  <si>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</si>
  <si>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</si>
  <si>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</si>
  <si>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</si>
  <si>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</si>
  <si>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</si>
  <si>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</si>
  <si>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</si>
  <si>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</si>
  <si>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</si>
  <si>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</si>
  <si>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</si>
  <si>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</si>
  <si>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</si>
  <si>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</si>
  <si>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</si>
  <si>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</si>
  <si>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</si>
  <si>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</si>
  <si>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</si>
  <si>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</si>
  <si>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</si>
  <si>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</si>
  <si>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</si>
  <si>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</si>
  <si>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</si>
  <si>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</si>
  <si>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</si>
  <si>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</si>
  <si>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</si>
  <si>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</si>
  <si>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</si>
  <si>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</si>
  <si>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</si>
  <si>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</si>
  <si>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</si>
  <si>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</si>
  <si>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</si>
  <si>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</si>
  <si>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</si>
  <si>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</si>
  <si>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</si>
  <si>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</si>
  <si>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</si>
  <si>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</si>
  <si>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</si>
  <si>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</si>
  <si>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</si>
  <si>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</si>
  <si>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</si>
  <si>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</si>
  <si>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</si>
  <si>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</si>
  <si>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</si>
  <si>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</si>
  <si>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</si>
  <si>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</si>
  <si>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</si>
  <si>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</si>
  <si>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</si>
  <si>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</si>
  <si>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</si>
  <si>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</si>
  <si>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</si>
  <si>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</si>
  <si>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</si>
  <si>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</si>
  <si>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</si>
  <si>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</si>
  <si>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</si>
  <si>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</si>
  <si>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</si>
  <si>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</si>
  <si>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</si>
  <si>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</si>
  <si>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</si>
  <si>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</si>
  <si>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</si>
  <si>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</si>
  <si>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</si>
  <si>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</si>
  <si>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</si>
  <si>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</si>
  <si>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</si>
  <si>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</si>
  <si>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</si>
  <si>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</si>
  <si>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</si>
  <si>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</si>
  <si>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</si>
  <si>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</si>
  <si>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</si>
  <si>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</si>
  <si>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</si>
  <si>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</si>
  <si>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</si>
  <si>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</si>
  <si>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</si>
  <si>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</si>
  <si>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</si>
  <si>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</si>
  <si>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</si>
  <si>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</si>
  <si>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</si>
  <si>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</si>
  <si>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</si>
  <si>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</si>
  <si>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</si>
  <si>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</si>
  <si>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</si>
  <si>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</si>
  <si>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</si>
  <si>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</si>
  <si>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</si>
  <si>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</si>
  <si>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</si>
  <si>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</si>
  <si>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</si>
  <si>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</si>
  <si>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</si>
  <si>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</si>
  <si>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</si>
  <si>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</si>
  <si>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</si>
  <si>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</si>
  <si>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</si>
  <si>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</si>
  <si>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</si>
  <si>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</si>
  <si>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</si>
  <si>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</si>
  <si>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</si>
  <si>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</si>
  <si>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</si>
  <si>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</si>
  <si>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</si>
  <si>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</si>
  <si>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</si>
  <si>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</si>
  <si>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</si>
  <si>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</si>
  <si>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</si>
  <si>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</si>
  <si>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</si>
  <si>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</si>
  <si>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</si>
  <si>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</si>
  <si>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</si>
  <si>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</si>
  <si>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</si>
  <si>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</si>
  <si>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</si>
  <si>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</si>
  <si>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</si>
  <si>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</si>
  <si>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</si>
  <si>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</si>
  <si>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</si>
  <si>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</si>
  <si>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</si>
  <si>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</si>
  <si>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</si>
  <si>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</si>
  <si>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</si>
  <si>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</si>
  <si>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</si>
  <si>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</si>
  <si>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</si>
  <si>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</si>
  <si>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</si>
  <si>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</si>
  <si>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</si>
  <si>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</si>
  <si>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</si>
  <si>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</si>
  <si>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</si>
  <si>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</si>
  <si>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</si>
  <si>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</si>
  <si>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</si>
  <si>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</si>
  <si>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</si>
  <si>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</si>
  <si>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</si>
  <si>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</si>
  <si>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</si>
  <si>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</si>
  <si>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</si>
  <si>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</si>
  <si>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</si>
  <si>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</si>
  <si>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</si>
  <si>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</si>
  <si>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</si>
  <si>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</si>
  <si>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</si>
  <si>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</si>
  <si>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</si>
  <si>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</si>
  <si>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</si>
  <si>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</si>
  <si>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</si>
  <si>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</si>
  <si>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</si>
  <si>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</si>
  <si>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</si>
  <si>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</si>
  <si>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</si>
  <si>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</si>
  <si>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</si>
  <si>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</si>
  <si>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</si>
  <si>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</si>
  <si>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</si>
  <si>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</si>
  <si>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</si>
  <si>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</si>
  <si>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</si>
  <si>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</si>
  <si>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</si>
  <si>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</si>
  <si>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</si>
  <si>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</si>
  <si>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</si>
  <si>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</si>
  <si>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</si>
  <si>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</si>
  <si>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</si>
  <si>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</si>
  <si>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</si>
  <si>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</si>
  <si>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</si>
  <si>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</si>
  <si>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</si>
  <si>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</si>
  <si>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</si>
  <si>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</si>
  <si>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</si>
  <si>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</si>
  <si>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</si>
  <si>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</si>
  <si>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</si>
  <si>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</si>
  <si>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</si>
  <si>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</si>
  <si>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</si>
  <si>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</si>
  <si>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</si>
  <si>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</si>
  <si>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</si>
  <si>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</si>
  <si>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</si>
  <si>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</si>
  <si>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</si>
  <si>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</si>
  <si>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</si>
  <si>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</si>
  <si>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</si>
  <si>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</si>
  <si>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</si>
  <si>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</si>
  <si>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</si>
  <si>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</si>
  <si>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</si>
  <si>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</si>
  <si>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</si>
  <si>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</si>
  <si>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</si>
  <si>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</si>
  <si>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</si>
  <si>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</si>
  <si>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</si>
  <si>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</si>
  <si>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</si>
  <si>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</si>
  <si>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</si>
  <si>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</si>
  <si>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</si>
  <si>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</si>
  <si>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</si>
  <si>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</si>
  <si>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</si>
  <si>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</si>
  <si>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</si>
  <si>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</si>
  <si>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</si>
  <si>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</si>
  <si>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</si>
  <si>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</si>
  <si>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</si>
  <si>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</si>
  <si>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</si>
  <si>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</si>
  <si>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</si>
  <si>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</si>
  <si>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</si>
  <si>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</si>
  <si>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</si>
  <si>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</si>
  <si>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</si>
  <si>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</si>
  <si>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</si>
  <si>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</si>
  <si>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</si>
  <si>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</si>
  <si>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</si>
  <si>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</si>
  <si>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</si>
  <si>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</si>
  <si>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</si>
  <si>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</si>
  <si>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</si>
  <si>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</si>
  <si>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</si>
  <si>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</si>
  <si>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</si>
  <si>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</si>
  <si>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</si>
  <si>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</si>
  <si>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</si>
  <si>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</si>
  <si>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</si>
  <si>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</si>
  <si>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</si>
  <si>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</si>
  <si>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</si>
  <si>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</si>
  <si>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</si>
  <si>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</si>
  <si>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</si>
  <si>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</si>
  <si>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</si>
  <si>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</si>
  <si>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</si>
  <si>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</si>
  <si>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</si>
  <si>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</si>
  <si>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</si>
  <si>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</si>
  <si>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</si>
  <si>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</si>
  <si>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</si>
  <si>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</si>
  <si>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</si>
  <si>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</si>
  <si>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</si>
  <si>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</si>
  <si>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</si>
  <si>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</si>
  <si>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</si>
  <si>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</si>
  <si>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</si>
  <si>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</si>
  <si>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</si>
  <si>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</si>
  <si>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</si>
  <si>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</si>
  <si>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</si>
  <si>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</si>
  <si>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</si>
  <si>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</si>
  <si>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</si>
  <si>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</si>
  <si>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</si>
  <si>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</si>
  <si>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</si>
  <si>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</si>
  <si>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</si>
  <si>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</si>
  <si>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</si>
  <si>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</si>
  <si>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</si>
  <si>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</si>
  <si>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</si>
  <si>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</si>
  <si>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</si>
  <si>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</si>
  <si>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</si>
  <si>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</si>
  <si>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</si>
  <si>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</si>
  <si>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</si>
  <si>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</si>
  <si>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</si>
  <si>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</si>
  <si>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</si>
  <si>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</si>
  <si>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</si>
  <si>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</si>
  <si>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</si>
  <si>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</si>
  <si>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</si>
  <si>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</si>
  <si>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</si>
  <si>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</si>
  <si>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</si>
  <si>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</si>
  <si>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</si>
  <si>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</si>
  <si>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</si>
  <si>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</si>
  <si>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</si>
  <si>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</si>
  <si>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</si>
  <si>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</si>
  <si>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</si>
  <si>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</si>
  <si>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</si>
  <si>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</si>
  <si>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</si>
  <si>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</si>
  <si>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</si>
  <si>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</si>
  <si>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</si>
  <si>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</si>
  <si>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</si>
  <si>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</si>
  <si>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</si>
  <si>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</si>
  <si>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</si>
  <si>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</si>
  <si>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</si>
  <si>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</si>
  <si>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</si>
  <si>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</si>
  <si>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</si>
  <si>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</si>
  <si>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</si>
  <si>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</si>
  <si>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</si>
  <si>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</si>
  <si>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</si>
  <si>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</si>
  <si>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</si>
  <si>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</si>
  <si>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</si>
  <si>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</si>
  <si>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</si>
  <si>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</si>
  <si>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</si>
  <si>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</si>
  <si>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</si>
  <si>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</si>
  <si>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</si>
  <si>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</si>
  <si>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</si>
  <si>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</si>
  <si>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</si>
  <si>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</si>
  <si>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</si>
  <si>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</si>
  <si>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</si>
  <si>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</si>
  <si>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</si>
  <si>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</si>
  <si>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</si>
  <si>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</si>
  <si>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</si>
  <si>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</si>
  <si>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</si>
  <si>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</si>
  <si>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</si>
  <si>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</si>
  <si>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</si>
  <si>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</si>
  <si>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</si>
  <si>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</si>
  <si>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</si>
  <si>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</si>
  <si>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</si>
  <si>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</si>
  <si>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</si>
  <si>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</si>
  <si>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</si>
  <si>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</si>
  <si>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</si>
  <si>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</si>
  <si>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</si>
  <si>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</si>
  <si>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</si>
  <si>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</si>
  <si>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</si>
  <si>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</si>
  <si>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</si>
  <si>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</si>
  <si>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</si>
  <si>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</si>
  <si>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</si>
  <si>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</si>
  <si>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</si>
  <si>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</si>
  <si>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</si>
  <si>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</si>
  <si>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</si>
  <si>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</si>
  <si>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</si>
  <si>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</si>
  <si>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</si>
  <si>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</si>
  <si>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</si>
  <si>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</si>
  <si>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</si>
  <si>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</si>
  <si>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</si>
  <si>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</si>
  <si>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</si>
  <si>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</si>
  <si>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</si>
  <si>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</si>
  <si>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</si>
  <si>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</si>
  <si>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</si>
  <si>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</si>
  <si>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</si>
  <si>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</si>
  <si>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</si>
  <si>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</si>
  <si>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</si>
  <si>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</si>
  <si>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</si>
  <si>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</si>
  <si>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</si>
  <si>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</si>
  <si>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</si>
  <si>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</si>
  <si>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</si>
  <si>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</si>
  <si>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</si>
  <si>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</si>
  <si>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</si>
  <si>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</si>
  <si>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</si>
  <si>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</si>
  <si>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</si>
  <si>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</si>
  <si>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</si>
  <si>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</si>
  <si>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</si>
  <si>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</si>
  <si>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</si>
  <si>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</si>
  <si>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</si>
  <si>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</si>
  <si>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</si>
  <si>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</si>
  <si>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</si>
  <si>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</si>
  <si>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</si>
  <si>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</si>
  <si>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</si>
  <si>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</si>
  <si>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</si>
  <si>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</si>
  <si>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</si>
  <si>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</si>
  <si>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</si>
  <si>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</si>
  <si>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</si>
  <si>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</si>
  <si>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</si>
  <si>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</si>
  <si>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</si>
  <si>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</si>
  <si>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</si>
  <si>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</si>
  <si>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</si>
  <si>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</si>
  <si>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</si>
  <si>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</si>
  <si>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</si>
  <si>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</si>
  <si>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</si>
  <si>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</si>
  <si>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</si>
  <si>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</si>
  <si>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</si>
  <si>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</si>
  <si>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</si>
  <si>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</si>
  <si>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</si>
  <si>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</si>
  <si>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</si>
  <si>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</si>
  <si>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</si>
  <si>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</si>
  <si>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</si>
  <si>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</si>
  <si>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</si>
  <si>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</si>
  <si>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</si>
  <si>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</si>
  <si>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</si>
  <si>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</si>
  <si>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</si>
  <si>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</si>
  <si>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</si>
  <si>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</si>
  <si>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</si>
  <si>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</si>
  <si>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</si>
  <si>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</si>
  <si>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</si>
  <si>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</si>
  <si>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</si>
  <si>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</si>
  <si>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</si>
  <si>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</si>
  <si>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</si>
  <si>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</si>
  <si>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</si>
  <si>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</si>
  <si>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</si>
  <si>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</si>
  <si>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</si>
  <si>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</si>
  <si>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</si>
  <si>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</si>
  <si>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</si>
  <si>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</si>
  <si>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</si>
  <si>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</si>
  <si>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</si>
  <si>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</si>
  <si>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</si>
  <si>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</si>
  <si>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</si>
  <si>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</si>
  <si>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</si>
  <si>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</si>
  <si>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</si>
  <si>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</si>
  <si>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</si>
  <si>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</si>
  <si>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</si>
  <si>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</si>
  <si>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</si>
  <si>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</si>
  <si>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</si>
  <si>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</si>
  <si>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</si>
  <si>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</si>
  <si>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</si>
  <si>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</si>
  <si>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</si>
  <si>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</si>
  <si>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</si>
  <si>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</si>
  <si>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</si>
  <si>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</si>
  <si>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</si>
  <si>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</si>
  <si>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</si>
  <si>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</si>
  <si>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</si>
  <si>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</si>
  <si>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</si>
  <si>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</si>
  <si>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</si>
  <si>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</si>
  <si>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</si>
  <si>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</si>
  <si>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</si>
  <si>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</si>
  <si>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</si>
  <si>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</si>
  <si>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</si>
  <si>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</si>
  <si>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</si>
  <si>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</si>
  <si>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</si>
  <si>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</si>
  <si>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</si>
  <si>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</si>
  <si>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</si>
  <si>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</si>
  <si>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</si>
  <si>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</si>
  <si>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</si>
  <si>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</si>
  <si>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</si>
  <si>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</si>
  <si>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</si>
  <si>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</si>
  <si>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</si>
  <si>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</si>
  <si>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</si>
  <si>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</si>
  <si>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</si>
  <si>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</si>
  <si>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</si>
  <si>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</si>
  <si>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</si>
  <si>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</si>
  <si>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</si>
  <si>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</si>
  <si>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</si>
  <si>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</si>
  <si>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</si>
  <si>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</si>
  <si>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</si>
  <si>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</si>
  <si>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</si>
  <si>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</si>
  <si>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</si>
  <si>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</si>
  <si>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</si>
  <si>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</si>
  <si>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</si>
  <si>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</si>
  <si>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</si>
  <si>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</si>
  <si>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</si>
  <si>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</si>
  <si>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</si>
  <si>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</si>
  <si>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</si>
  <si>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</si>
  <si>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</si>
  <si>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</si>
  <si>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</si>
  <si>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</si>
  <si>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</si>
  <si>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</si>
  <si>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</si>
  <si>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</si>
  <si>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</si>
  <si>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</si>
  <si>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</si>
  <si>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</si>
  <si>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</si>
  <si>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</si>
  <si>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</si>
  <si>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</si>
  <si>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</si>
  <si>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</si>
  <si>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</si>
  <si>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</si>
  <si>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</si>
  <si>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</si>
  <si>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</si>
  <si>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</si>
  <si>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</si>
  <si>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</si>
  <si>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</si>
  <si>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</si>
  <si>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</si>
  <si>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</si>
  <si>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</si>
  <si>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</si>
  <si>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</si>
  <si>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</si>
  <si>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</si>
  <si>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</si>
  <si>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</si>
  <si>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</si>
  <si>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</si>
  <si>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</si>
  <si>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</si>
  <si>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</si>
  <si>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</si>
  <si>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</si>
  <si>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</si>
  <si>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</si>
  <si>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</si>
  <si>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</si>
  <si>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</si>
  <si>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</si>
  <si>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</si>
  <si>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</si>
  <si>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</si>
  <si>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</si>
  <si>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</si>
  <si>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</si>
  <si>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</si>
  <si>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</si>
  <si>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</si>
  <si>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</si>
  <si>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</si>
  <si>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</si>
  <si>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</si>
  <si>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</si>
  <si>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</si>
  <si>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</si>
  <si>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</si>
  <si>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</si>
  <si>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</si>
  <si>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</si>
  <si>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</si>
  <si>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</si>
  <si>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</si>
  <si>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</si>
  <si>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</si>
  <si>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</si>
  <si>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</si>
  <si>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</si>
  <si>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</si>
  <si>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</si>
  <si>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</si>
  <si>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</si>
  <si>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</si>
  <si>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</si>
  <si>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</si>
  <si>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</si>
  <si>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</si>
  <si>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</si>
  <si>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</si>
  <si>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</si>
  <si>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</si>
  <si>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</si>
  <si>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</si>
  <si>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</si>
  <si>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</si>
  <si>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</si>
  <si>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</si>
  <si>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</si>
  <si>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</si>
  <si>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</si>
  <si>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</si>
  <si>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</si>
  <si>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</si>
  <si>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</si>
  <si>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</si>
  <si>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</si>
  <si>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</si>
  <si>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</si>
  <si>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</si>
  <si>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</si>
  <si>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</si>
  <si>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</si>
  <si>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</si>
  <si>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</si>
  <si>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</si>
  <si>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</si>
  <si>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</si>
  <si>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</si>
  <si>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</si>
  <si>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</si>
  <si>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</si>
  <si>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</si>
  <si>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</si>
  <si>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</si>
  <si>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</si>
  <si>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</si>
  <si>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</si>
  <si>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</si>
  <si>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</si>
  <si>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</si>
  <si>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</si>
  <si>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</si>
  <si>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</si>
  <si>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</si>
  <si>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</si>
  <si>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</si>
  <si>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</si>
  <si>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</si>
  <si>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</si>
  <si>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</si>
  <si>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</si>
  <si>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</si>
  <si>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</si>
  <si>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</si>
  <si>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</si>
  <si>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</si>
  <si>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</si>
  <si>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</si>
  <si>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</si>
  <si>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</si>
  <si>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</si>
  <si>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</si>
  <si>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</si>
  <si>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</si>
  <si>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</si>
  <si>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</si>
  <si>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</si>
  <si>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</si>
  <si>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</si>
  <si>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</si>
  <si>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</si>
  <si>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</si>
  <si>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</si>
  <si>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</si>
  <si>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</si>
  <si>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</si>
  <si>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</si>
  <si>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</si>
  <si>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</si>
  <si>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</si>
  <si>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</si>
  <si>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</si>
  <si>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</si>
  <si>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</si>
  <si>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</si>
  <si>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</si>
  <si>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</si>
  <si>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</si>
  <si>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</si>
  <si>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</si>
  <si>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</si>
  <si>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</si>
  <si>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</si>
  <si>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</si>
  <si>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</si>
  <si>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</si>
  <si>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</si>
  <si>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</si>
  <si>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</si>
  <si>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</si>
  <si>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</si>
  <si>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</si>
  <si>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</si>
  <si>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</si>
  <si>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</si>
  <si>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</si>
  <si>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</si>
  <si>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</si>
  <si>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</si>
  <si>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</si>
  <si>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</si>
  <si>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</si>
  <si>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</si>
  <si>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</si>
  <si>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</si>
  <si>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</si>
  <si>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</si>
  <si>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</si>
  <si>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</si>
  <si>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</si>
  <si>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</si>
  <si>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</si>
  <si>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</si>
  <si>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</si>
  <si>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</si>
  <si>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</si>
  <si>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</si>
  <si>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</si>
  <si>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</si>
  <si>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</si>
  <si>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</si>
  <si>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</si>
  <si>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</si>
  <si>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</si>
  <si>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</si>
  <si>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</si>
  <si>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</si>
  <si>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</si>
  <si>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</si>
  <si>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</si>
  <si>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</si>
  <si>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</si>
  <si>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</si>
  <si>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</si>
  <si>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</si>
  <si>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</si>
  <si>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</si>
  <si>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</si>
  <si>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</si>
  <si>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</si>
  <si>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</si>
  <si>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</si>
  <si>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</si>
  <si>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</si>
  <si>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</si>
  <si>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</si>
  <si>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</si>
  <si>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</si>
  <si>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</si>
  <si>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</si>
  <si>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</si>
  <si>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</si>
  <si>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</si>
  <si>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</si>
  <si>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</si>
  <si>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</si>
  <si>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</si>
  <si>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</si>
  <si>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</si>
  <si>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</si>
  <si>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</si>
  <si>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</si>
  <si>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</si>
  <si>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</si>
  <si>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</si>
  <si>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</si>
  <si>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</si>
  <si>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</si>
  <si>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</si>
  <si>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</si>
  <si>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</si>
  <si>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</si>
  <si>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</si>
  <si>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</si>
  <si>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</si>
  <si>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</si>
  <si>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</si>
  <si>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</si>
  <si>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</si>
  <si>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</si>
  <si>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</si>
  <si>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</si>
  <si>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</si>
  <si>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</si>
  <si>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</si>
  <si>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</si>
  <si>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</si>
  <si>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</si>
  <si>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</si>
  <si>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</si>
  <si>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</si>
  <si>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</si>
  <si>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</si>
  <si>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</si>
  <si>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</si>
  <si>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</si>
  <si>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</si>
  <si>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</si>
  <si>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</si>
  <si>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</si>
  <si>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</si>
  <si>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</si>
  <si>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</si>
  <si>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</si>
  <si>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</si>
  <si>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</si>
  <si>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</si>
  <si>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</si>
  <si>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</si>
  <si>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</si>
  <si>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</si>
  <si>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</si>
  <si>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</si>
  <si>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</si>
  <si>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</si>
  <si>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</si>
  <si>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</si>
  <si>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</si>
  <si>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</si>
  <si>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</si>
  <si>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</si>
  <si>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</si>
  <si>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</si>
  <si>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</si>
  <si>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</si>
  <si>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</si>
  <si>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</si>
  <si>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</si>
  <si>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</si>
  <si>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</si>
  <si>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</si>
  <si>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</si>
  <si>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</si>
  <si>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</si>
  <si>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</si>
  <si>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</si>
  <si>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</si>
  <si>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</si>
  <si>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</si>
  <si>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</si>
  <si>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</si>
  <si>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</si>
  <si>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</si>
  <si>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</si>
  <si>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</si>
  <si>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</si>
  <si>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</si>
  <si>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</si>
  <si>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</si>
  <si>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</si>
  <si>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</si>
  <si>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</si>
  <si>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</si>
  <si>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</si>
  <si>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</si>
  <si>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</si>
  <si>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</si>
  <si>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</si>
  <si>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</si>
  <si>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</si>
  <si>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</si>
  <si>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</si>
  <si>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</si>
  <si>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</si>
  <si>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</si>
  <si>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</si>
  <si>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</si>
  <si>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</si>
  <si>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</si>
  <si>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</si>
  <si>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</si>
  <si>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</si>
  <si>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</si>
  <si>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</si>
  <si>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</si>
  <si>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</si>
  <si>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</si>
  <si>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</si>
  <si>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</si>
  <si>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</si>
  <si>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</si>
  <si>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</si>
  <si>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</si>
  <si>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</si>
  <si>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</si>
  <si>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</si>
  <si>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</si>
  <si>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</si>
  <si>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</si>
  <si>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</si>
  <si>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</si>
  <si>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</si>
  <si>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</si>
  <si>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</si>
  <si>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</si>
  <si>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</si>
  <si>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</si>
  <si>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</si>
  <si>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</si>
  <si>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</si>
  <si>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</si>
  <si>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</si>
  <si>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</si>
  <si>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</si>
  <si>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</si>
  <si>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</si>
  <si>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</si>
  <si>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</si>
  <si>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</si>
  <si>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</si>
  <si>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</si>
  <si>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</si>
  <si>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</si>
  <si>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</si>
  <si>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</si>
  <si>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</si>
  <si>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</si>
  <si>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</si>
  <si>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</si>
  <si>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</si>
  <si>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</si>
  <si>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</si>
  <si>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</si>
  <si>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</si>
  <si>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</si>
  <si>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</si>
  <si>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</si>
  <si>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</si>
  <si>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</si>
  <si>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</si>
  <si>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</si>
  <si>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</si>
  <si>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</si>
  <si>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</si>
  <si>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</si>
  <si>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</si>
  <si>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</si>
  <si>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</si>
  <si>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</si>
  <si>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</si>
  <si>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</si>
  <si>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</si>
  <si>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</si>
  <si>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</si>
  <si>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</si>
  <si>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</si>
  <si>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</si>
  <si>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</si>
  <si>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</si>
  <si>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</si>
  <si>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</si>
  <si>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</si>
  <si>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</si>
  <si>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</si>
  <si>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</si>
  <si>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</si>
  <si>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</si>
  <si>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</si>
  <si>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</si>
  <si>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</si>
  <si>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</si>
  <si>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</si>
  <si>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</si>
  <si>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</si>
  <si>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</si>
  <si>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</si>
  <si>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</si>
  <si>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</si>
  <si>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</si>
  <si>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</si>
  <si>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</si>
  <si>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</si>
  <si>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</si>
  <si>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</si>
  <si>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</si>
  <si>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</si>
  <si>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</si>
  <si>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</si>
  <si>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</si>
  <si>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</si>
  <si>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</si>
  <si>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</si>
  <si>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</si>
  <si>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</si>
  <si>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</si>
  <si>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</si>
  <si>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</si>
  <si>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</si>
  <si>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</si>
  <si>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</si>
  <si>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</si>
  <si>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</si>
  <si>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</si>
  <si>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</si>
  <si>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</si>
  <si>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</si>
  <si>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</si>
  <si>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</si>
  <si>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</si>
  <si>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</si>
  <si>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</si>
  <si>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</si>
  <si>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</si>
  <si>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</si>
  <si>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</si>
  <si>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</si>
  <si>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</si>
  <si>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</si>
  <si>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</si>
  <si>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</si>
  <si>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</si>
  <si>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</si>
  <si>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</si>
  <si>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</si>
  <si>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</si>
  <si>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</si>
  <si>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</si>
  <si>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</si>
  <si>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</si>
  <si>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</si>
  <si>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</si>
  <si>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</si>
  <si>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</si>
  <si>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</si>
  <si>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</si>
  <si>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</si>
  <si>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</si>
  <si>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</si>
  <si>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</si>
  <si>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</si>
  <si>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</si>
  <si>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</si>
  <si>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</si>
  <si>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</si>
  <si>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</si>
  <si>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</si>
  <si>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</si>
  <si>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</si>
  <si>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</si>
  <si>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</si>
  <si>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</si>
  <si>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</si>
  <si>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</si>
  <si>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</si>
  <si>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</si>
  <si>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</si>
  <si>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</si>
  <si>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</si>
  <si>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</si>
  <si>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</si>
  <si>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</si>
  <si>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</si>
  <si>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</si>
  <si>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</si>
  <si>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</si>
  <si>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</si>
  <si>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</si>
  <si>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</si>
  <si>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</si>
  <si>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</si>
  <si>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</si>
  <si>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</si>
  <si>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</si>
  <si>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</si>
  <si>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</si>
  <si>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</si>
  <si>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</si>
  <si>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</si>
  <si>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</si>
  <si>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</si>
  <si>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</si>
  <si>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</si>
  <si>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</si>
  <si>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</si>
  <si>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</si>
  <si>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</si>
  <si>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</si>
  <si>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</si>
  <si>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</si>
  <si>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</si>
  <si>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</si>
  <si>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</si>
  <si>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</si>
  <si>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</si>
  <si>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</si>
  <si>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</si>
  <si>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</si>
  <si>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</si>
  <si>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</si>
  <si>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</si>
  <si>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</si>
  <si>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</si>
  <si>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</si>
  <si>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</si>
  <si>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</si>
  <si>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</si>
  <si>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</si>
  <si>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</si>
  <si>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</si>
  <si>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</si>
  <si>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</si>
  <si>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</si>
  <si>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</si>
  <si>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</si>
  <si>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</si>
  <si>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</si>
  <si>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</si>
  <si>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</si>
  <si>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</si>
  <si>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</si>
  <si>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</si>
  <si>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</si>
  <si>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</si>
  <si>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</si>
  <si>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</si>
  <si>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</si>
  <si>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</si>
  <si>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</si>
  <si>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</si>
  <si>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</si>
  <si>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</si>
  <si>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</si>
  <si>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</si>
  <si>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</si>
  <si>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</si>
  <si>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</si>
  <si>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</si>
  <si>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</si>
  <si>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</si>
  <si>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</si>
  <si>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</si>
  <si>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</si>
  <si>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</si>
  <si>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</si>
  <si>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</si>
  <si>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</si>
  <si>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</si>
  <si>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</si>
  <si>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</si>
  <si>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</si>
  <si>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</si>
  <si>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</si>
  <si>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</si>
  <si>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</si>
  <si>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</si>
  <si>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</si>
  <si>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</si>
  <si>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</si>
  <si>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</si>
  <si>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</si>
  <si>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</si>
  <si>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</si>
  <si>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</si>
  <si>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</si>
  <si>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</si>
  <si>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</si>
  <si>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</si>
  <si>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</si>
  <si>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</si>
  <si>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</si>
  <si>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</si>
  <si>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</si>
  <si>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</si>
  <si>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</si>
  <si>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</si>
  <si>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</si>
  <si>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</si>
  <si>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</si>
  <si>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</si>
  <si>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</si>
  <si>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</si>
  <si>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</si>
  <si>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</si>
  <si>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</si>
  <si>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</si>
  <si>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</si>
  <si>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</si>
  <si>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</si>
  <si>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</si>
  <si>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</si>
  <si>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</si>
  <si>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</si>
  <si>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</si>
  <si>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</si>
  <si>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</si>
  <si>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</si>
  <si>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</si>
  <si>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</si>
  <si>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</si>
  <si>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</si>
  <si>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</si>
  <si>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</si>
  <si>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</si>
  <si>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</si>
  <si>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</si>
  <si>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</si>
  <si>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</si>
  <si>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</si>
  <si>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</si>
  <si>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</si>
  <si>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</si>
  <si>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</si>
  <si>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</si>
  <si>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</si>
  <si>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</si>
  <si>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</si>
  <si>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</si>
  <si>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</si>
  <si>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</si>
  <si>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</si>
  <si>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</si>
  <si>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</si>
  <si>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</si>
  <si>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</si>
  <si>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</si>
  <si>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</si>
  <si>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</si>
  <si>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</si>
  <si>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</si>
  <si>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</si>
  <si>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</si>
  <si>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</si>
  <si>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</si>
  <si>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</si>
  <si>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</si>
  <si>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</si>
  <si>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</si>
  <si>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</si>
  <si>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</si>
  <si>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</si>
  <si>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</si>
  <si>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</si>
  <si>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</si>
  <si>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</si>
  <si>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</si>
  <si>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</si>
  <si>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</si>
  <si>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</si>
  <si>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</si>
  <si>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</si>
  <si>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</si>
  <si>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</si>
  <si>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</si>
  <si>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</si>
  <si>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</si>
  <si>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</si>
  <si>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</si>
  <si>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</si>
  <si>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</si>
  <si>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</si>
  <si>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</si>
  <si>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</si>
  <si>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</si>
  <si>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</si>
  <si>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</si>
  <si>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</si>
  <si>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</si>
  <si>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</si>
  <si>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</si>
  <si>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</si>
  <si>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</si>
  <si>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</si>
  <si>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</si>
  <si>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</si>
  <si>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</si>
  <si>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</si>
  <si>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</si>
  <si>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</si>
  <si>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</si>
  <si>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</si>
  <si>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</si>
  <si>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</si>
  <si>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</si>
  <si>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</si>
  <si>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</si>
  <si>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</si>
  <si>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</si>
  <si>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</si>
  <si>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</si>
  <si>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</si>
  <si>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</si>
  <si>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</si>
  <si>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</si>
  <si>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</si>
  <si>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</si>
  <si>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</si>
  <si>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</si>
  <si>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</si>
  <si>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</si>
  <si>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</si>
  <si>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</si>
  <si>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</si>
  <si>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</si>
  <si>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</si>
  <si>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</si>
  <si>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</si>
  <si>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</si>
  <si>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</si>
  <si>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</si>
  <si>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</si>
  <si>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</si>
  <si>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</si>
  <si>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</si>
  <si>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</si>
  <si>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</si>
  <si>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</si>
  <si>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</si>
  <si>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</si>
  <si>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</si>
  <si>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</si>
  <si>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</si>
  <si>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</si>
  <si>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</si>
  <si>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</si>
  <si>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</si>
  <si>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</si>
  <si>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</si>
  <si>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</si>
  <si>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</si>
  <si>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</si>
  <si>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</si>
  <si>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</si>
  <si>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</si>
  <si>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</si>
  <si>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</si>
  <si>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</si>
  <si>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</si>
  <si>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</si>
  <si>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</si>
  <si>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</si>
  <si>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</si>
  <si>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</si>
  <si>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</si>
  <si>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</si>
  <si>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</si>
  <si>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</si>
  <si>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</si>
  <si>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</si>
  <si>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</si>
  <si>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</si>
  <si>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</si>
  <si>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</si>
  <si>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</si>
  <si>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</si>
  <si>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</si>
  <si>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</si>
  <si>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</si>
  <si>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</si>
  <si>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</si>
  <si>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</si>
  <si>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</si>
  <si>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</si>
  <si>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</si>
  <si>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</si>
  <si>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</si>
  <si>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</si>
  <si>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</si>
  <si>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</si>
  <si>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</si>
  <si>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</si>
  <si>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</si>
  <si>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</si>
  <si>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</si>
  <si>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</si>
  <si>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</si>
  <si>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</si>
  <si>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</si>
  <si>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</si>
  <si>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</si>
  <si>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</si>
  <si>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</si>
  <si>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</si>
  <si>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</si>
  <si>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</si>
  <si>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</si>
  <si>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</si>
  <si>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</si>
  <si>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</si>
  <si>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</si>
  <si>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</si>
  <si>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</si>
  <si>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</si>
  <si>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</si>
  <si>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</si>
  <si>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</si>
  <si>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</si>
  <si>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</si>
  <si>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</si>
  <si>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</si>
  <si>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</si>
  <si>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</si>
  <si>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</si>
  <si>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</si>
  <si>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</si>
  <si>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</si>
  <si>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</si>
  <si>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</si>
  <si>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</si>
  <si>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</si>
  <si>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</si>
  <si>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</si>
  <si>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</si>
  <si>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</si>
  <si>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</si>
  <si>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</si>
  <si>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</si>
  <si>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</si>
  <si>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</si>
  <si>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</si>
  <si>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</si>
  <si>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</si>
  <si>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</si>
  <si>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</si>
  <si>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</si>
  <si>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</si>
  <si>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</si>
  <si>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</si>
  <si>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</si>
  <si>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</si>
  <si>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</si>
  <si>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</si>
  <si>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</si>
  <si>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</si>
  <si>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</si>
  <si>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</si>
  <si>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</si>
  <si>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</si>
  <si>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</si>
  <si>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</si>
  <si>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</si>
  <si>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</si>
  <si>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</si>
  <si>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</si>
  <si>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</si>
  <si>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</si>
  <si>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</si>
  <si>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</si>
  <si>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</si>
  <si>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</si>
  <si>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</si>
  <si>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</si>
  <si>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</si>
  <si>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</si>
  <si>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</si>
  <si>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</si>
  <si>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</si>
  <si>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</si>
  <si>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</si>
  <si>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</si>
  <si>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</si>
  <si>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</si>
  <si>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</si>
  <si>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</si>
  <si>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</si>
  <si>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</si>
  <si>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</si>
  <si>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</si>
  <si>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</si>
  <si>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</si>
  <si>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</si>
  <si>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</si>
  <si>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</si>
  <si>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</si>
  <si>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</si>
  <si>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</si>
  <si>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</si>
  <si>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</si>
  <si>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</si>
  <si>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</si>
  <si>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</si>
  <si>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</si>
  <si>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</si>
  <si>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</si>
  <si>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</si>
  <si>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</si>
  <si>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</si>
  <si>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</si>
  <si>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</si>
  <si>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</si>
  <si>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</si>
  <si>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</si>
  <si>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</si>
  <si>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</si>
  <si>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</si>
  <si>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</si>
  <si>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</si>
  <si>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</si>
  <si>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</si>
  <si>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</si>
  <si>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</si>
  <si>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</si>
  <si>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</si>
  <si>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</si>
  <si>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</si>
  <si>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</si>
  <si>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</si>
  <si>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</si>
  <si>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</si>
  <si>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</si>
  <si>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</si>
  <si>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</si>
  <si>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</si>
  <si>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</si>
  <si>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</si>
  <si>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</si>
  <si>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</si>
  <si>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</si>
  <si>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</si>
  <si>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</si>
  <si>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</si>
  <si>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</si>
  <si>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</si>
  <si>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</si>
  <si>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</si>
  <si>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</si>
  <si>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</si>
  <si>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</si>
  <si>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</si>
  <si>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</si>
  <si>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</si>
  <si>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</si>
  <si>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</si>
  <si>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</si>
  <si>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</si>
  <si>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</si>
  <si>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</si>
  <si>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</si>
  <si>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</si>
  <si>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</si>
  <si>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</si>
  <si>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</si>
  <si>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</si>
  <si>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</si>
  <si>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</si>
  <si>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</si>
  <si>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</si>
  <si>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</si>
  <si>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</si>
  <si>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</si>
  <si>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</si>
  <si>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</si>
  <si>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</si>
  <si>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</si>
  <si>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</si>
  <si>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</si>
  <si>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</si>
  <si>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</si>
  <si>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</si>
  <si>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</si>
  <si>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</si>
  <si>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</si>
  <si>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</si>
  <si>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</si>
  <si>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</si>
  <si>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</si>
  <si>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</si>
  <si>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</si>
  <si>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</si>
  <si>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</si>
  <si>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</si>
  <si>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</si>
  <si>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</si>
  <si>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</si>
  <si>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</si>
  <si>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</si>
  <si>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</si>
  <si>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</si>
  <si>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</si>
  <si>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</si>
  <si>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</si>
  <si>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</si>
  <si>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</si>
  <si>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</si>
  <si>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</si>
  <si>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</si>
  <si>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</si>
  <si>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</si>
  <si>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</si>
  <si>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</si>
  <si>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</si>
  <si>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</si>
  <si>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</si>
  <si>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</si>
  <si>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</si>
  <si>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</si>
  <si>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</si>
  <si>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</si>
  <si>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</si>
  <si>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</si>
  <si>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</si>
  <si>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</si>
  <si>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</si>
  <si>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</si>
  <si>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</si>
  <si>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</si>
  <si>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</si>
  <si>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</si>
  <si>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</si>
  <si>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</si>
  <si>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</si>
  <si>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</si>
  <si>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</si>
  <si>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</si>
  <si>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</si>
  <si>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</si>
  <si>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</si>
  <si>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</si>
  <si>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</si>
  <si>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</si>
  <si>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</si>
  <si>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</si>
  <si>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</si>
  <si>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</si>
  <si>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</si>
  <si>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</si>
  <si>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</si>
  <si>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</si>
  <si>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</si>
  <si>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</si>
  <si>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</si>
  <si>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</si>
  <si>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</si>
  <si>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</si>
  <si>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</si>
  <si>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</si>
  <si>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</si>
  <si>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</si>
  <si>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</si>
  <si>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</si>
  <si>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</si>
  <si>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</si>
  <si>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</si>
  <si>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</si>
  <si>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</si>
  <si>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</si>
  <si>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</si>
  <si>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</si>
  <si>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</si>
  <si>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</si>
  <si>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</si>
  <si>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</si>
  <si>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</si>
  <si>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</si>
  <si>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</si>
  <si>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</si>
  <si>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</si>
  <si>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</si>
  <si>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</si>
  <si>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</si>
  <si>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</si>
  <si>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</si>
  <si>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</si>
  <si>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</si>
  <si>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</si>
  <si>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</si>
  <si>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</si>
  <si>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</si>
  <si>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</si>
  <si>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</si>
  <si>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</si>
  <si>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</si>
  <si>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</si>
  <si>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</si>
  <si>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</si>
  <si>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</si>
  <si>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</si>
  <si>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</si>
  <si>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</si>
  <si>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</si>
  <si>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</si>
  <si>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</si>
  <si>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</si>
  <si>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</si>
  <si>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</si>
  <si>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</si>
  <si>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</si>
  <si>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</si>
  <si>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</si>
  <si>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</si>
  <si>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</si>
  <si>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</si>
  <si>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</si>
  <si>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</si>
  <si>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</si>
  <si>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</si>
  <si>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</si>
  <si>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</si>
  <si>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</si>
  <si>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</si>
  <si>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</si>
  <si>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</si>
  <si>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</si>
  <si>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</si>
  <si>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</si>
  <si>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</si>
  <si>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</si>
  <si>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</si>
  <si>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</si>
  <si>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</si>
  <si>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</si>
  <si>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</si>
  <si>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</si>
  <si>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</si>
  <si>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</si>
  <si>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</si>
  <si>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</si>
  <si>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</si>
  <si>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</si>
  <si>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</si>
  <si>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</si>
  <si>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</si>
  <si>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</si>
  <si>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</si>
  <si>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</si>
  <si>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</si>
  <si>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</si>
  <si>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</si>
  <si>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</si>
  <si>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</si>
  <si>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</si>
  <si>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</si>
  <si>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</si>
  <si>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</si>
  <si>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</si>
  <si>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</si>
  <si>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</si>
  <si>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</si>
  <si>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</si>
  <si>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</si>
  <si>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</si>
  <si>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</si>
  <si>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</si>
  <si>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</si>
  <si>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</si>
  <si>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</si>
  <si>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</si>
  <si>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</si>
  <si>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</si>
  <si>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</si>
  <si>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</si>
  <si>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</si>
  <si>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</si>
  <si>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</si>
  <si>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</si>
  <si>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</si>
  <si>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</si>
  <si>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</si>
  <si>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</si>
  <si>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</si>
  <si>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</si>
  <si>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</si>
  <si>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</si>
  <si>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</si>
  <si>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</si>
  <si>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</si>
  <si>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</si>
  <si>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</si>
  <si>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</si>
  <si>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</si>
  <si>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</si>
  <si>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</si>
  <si>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</si>
  <si>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</si>
  <si>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</si>
  <si>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</si>
  <si>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</si>
  <si>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</si>
  <si>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</si>
  <si>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</si>
  <si>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</si>
  <si>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</si>
  <si>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</si>
  <si>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</si>
  <si>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</si>
  <si>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</si>
  <si>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</si>
  <si>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</si>
  <si>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</si>
  <si>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</si>
  <si>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</si>
  <si>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</si>
  <si>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</si>
  <si>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</si>
  <si>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</si>
  <si>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</si>
  <si>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</si>
  <si>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</si>
  <si>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</si>
  <si>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</si>
  <si>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</si>
  <si>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</si>
  <si>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</si>
  <si>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</si>
  <si>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</si>
  <si>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</si>
  <si>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</si>
  <si>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</si>
  <si>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</si>
  <si>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</si>
  <si>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</si>
  <si>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</si>
  <si>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</si>
  <si>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</si>
  <si>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</si>
  <si>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</si>
  <si>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</si>
  <si>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</si>
  <si>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</si>
  <si>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</si>
  <si>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</si>
  <si>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</si>
  <si>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</si>
  <si>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</si>
  <si>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</si>
  <si>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</si>
  <si>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</si>
  <si>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</si>
  <si>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</si>
  <si>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</si>
  <si>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</si>
  <si>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</si>
  <si>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</si>
  <si>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</si>
  <si>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</si>
  <si>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</si>
  <si>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</si>
  <si>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</si>
  <si>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</si>
  <si>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</si>
  <si>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</si>
  <si>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</si>
  <si>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</si>
  <si>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</si>
  <si>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</si>
  <si>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</si>
  <si>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</si>
  <si>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</si>
  <si>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</si>
  <si>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</si>
  <si>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</si>
  <si>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</si>
  <si>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</si>
  <si>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</si>
  <si>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</si>
  <si>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</si>
  <si>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</si>
  <si>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</si>
  <si>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</si>
  <si>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</si>
  <si>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</si>
  <si>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</si>
  <si>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</si>
  <si>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</si>
  <si>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</si>
  <si>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</si>
  <si>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</si>
  <si>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</si>
  <si>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</si>
  <si>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</si>
  <si>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</si>
  <si>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</si>
  <si>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</si>
  <si>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</si>
  <si>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</si>
  <si>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</si>
  <si>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</si>
  <si>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</si>
  <si>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</si>
  <si>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</si>
  <si>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</si>
  <si>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</si>
  <si>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</si>
  <si>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</si>
  <si>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</si>
  <si>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</si>
  <si>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</si>
  <si>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</si>
  <si>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</si>
  <si>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</si>
  <si>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</si>
  <si>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</si>
  <si>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</si>
  <si>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</si>
  <si>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</si>
  <si>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</si>
  <si>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</si>
  <si>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</si>
  <si>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</si>
  <si>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</si>
  <si>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</si>
  <si>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</si>
  <si>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</si>
  <si>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</si>
  <si>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</si>
  <si>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</si>
  <si>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</si>
  <si>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</si>
  <si>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</si>
  <si>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</si>
  <si>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</si>
  <si>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</si>
  <si>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</si>
  <si>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</si>
  <si>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</si>
  <si>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</si>
  <si>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</si>
  <si>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</si>
  <si>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</si>
  <si>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</si>
  <si>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</si>
  <si>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</si>
  <si>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</si>
  <si>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</si>
  <si>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</si>
  <si>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</si>
  <si>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</si>
  <si>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</si>
  <si>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</si>
  <si>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</si>
  <si>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</si>
  <si>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</si>
  <si>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</si>
  <si>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</si>
  <si>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</si>
  <si>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</si>
  <si>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</si>
  <si>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</si>
  <si>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</si>
  <si>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</si>
  <si>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</si>
  <si>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</si>
  <si>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</si>
  <si>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</si>
  <si>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</si>
  <si>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</si>
  <si>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</si>
  <si>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</si>
  <si>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</si>
  <si>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</si>
  <si>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</si>
  <si>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</si>
  <si>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</si>
  <si>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</si>
  <si>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</si>
  <si>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</si>
  <si>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</si>
  <si>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</si>
  <si>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</si>
  <si>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</si>
  <si>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</si>
  <si>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</si>
  <si>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</si>
  <si>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</si>
  <si>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</si>
  <si>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</si>
  <si>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</si>
  <si>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</si>
  <si>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</si>
  <si>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</si>
  <si>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</si>
  <si>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</si>
  <si>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</si>
  <si>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</si>
  <si>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</si>
  <si>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</si>
  <si>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</si>
  <si>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</si>
  <si>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</si>
  <si>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</si>
  <si>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</si>
  <si>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</si>
  <si>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</si>
  <si>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</si>
  <si>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</si>
  <si>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</si>
  <si>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</si>
  <si>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</si>
  <si>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</si>
  <si>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</si>
  <si>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</si>
  <si>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</si>
  <si>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</si>
  <si>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</si>
  <si>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</si>
  <si>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</si>
  <si>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</si>
  <si>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</si>
  <si>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</si>
  <si>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</si>
  <si>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</si>
  <si>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</si>
  <si>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</si>
  <si>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</si>
  <si>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</si>
  <si>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</si>
  <si>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</si>
  <si>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</si>
  <si>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</si>
  <si>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</si>
  <si>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</si>
  <si>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</si>
  <si>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</si>
  <si>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</si>
  <si>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</si>
  <si>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</si>
  <si>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</si>
  <si>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</si>
  <si>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</si>
  <si>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</si>
  <si>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</si>
  <si>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</si>
  <si>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</si>
  <si>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</si>
  <si>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</si>
  <si>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</si>
  <si>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</si>
  <si>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</si>
  <si>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</si>
  <si>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</si>
  <si>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</si>
  <si>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</si>
  <si>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</si>
  <si>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</si>
  <si>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</si>
  <si>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</si>
  <si>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</si>
  <si>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</si>
  <si>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</si>
  <si>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</si>
  <si>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</si>
  <si>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</si>
  <si>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</si>
  <si>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</si>
  <si>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</si>
  <si>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</si>
  <si>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</si>
  <si>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</si>
  <si>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</si>
  <si>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</si>
  <si>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</si>
  <si>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</si>
  <si>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</si>
  <si>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</si>
  <si>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</si>
  <si>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</si>
  <si>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</si>
  <si>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</si>
  <si>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</si>
  <si>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</si>
  <si>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</si>
  <si>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</si>
  <si>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</si>
  <si>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</si>
  <si>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</si>
  <si>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</si>
  <si>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</si>
  <si>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</si>
  <si>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</si>
  <si>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</si>
  <si>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</si>
  <si>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</si>
  <si>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</si>
  <si>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</si>
  <si>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</si>
  <si>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</si>
  <si>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</si>
  <si>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</si>
  <si>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</si>
  <si>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</si>
  <si>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</si>
  <si>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</si>
  <si>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</si>
  <si>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</si>
  <si>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</si>
  <si>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</si>
  <si>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</si>
  <si>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</si>
  <si>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</si>
  <si>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</si>
  <si>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</si>
  <si>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</si>
  <si>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</si>
  <si>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</si>
  <si>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</si>
  <si>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</si>
  <si>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</si>
  <si>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</si>
  <si>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</si>
  <si>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</si>
  <si>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</si>
  <si>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</si>
  <si>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</si>
  <si>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</si>
  <si>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</si>
  <si>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</si>
  <si>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</si>
  <si>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</si>
  <si>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</si>
  <si>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</si>
  <si>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</si>
  <si>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</si>
  <si>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</si>
  <si>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</si>
  <si>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</si>
  <si>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</si>
  <si>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</si>
  <si>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</si>
  <si>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</si>
  <si>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</si>
  <si>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</si>
  <si>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</si>
  <si>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</si>
  <si>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</si>
  <si>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</si>
  <si>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</si>
  <si>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</si>
  <si>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</si>
  <si>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</si>
  <si>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</si>
  <si>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</si>
  <si>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</si>
  <si>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</si>
  <si>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</si>
  <si>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</si>
  <si>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</si>
  <si>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</si>
  <si>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</si>
  <si>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</si>
  <si>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</si>
  <si>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</si>
  <si>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</si>
  <si>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</si>
  <si>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</si>
  <si>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</si>
  <si>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</si>
  <si>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</si>
  <si>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</si>
  <si>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</si>
  <si>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</si>
  <si>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</si>
  <si>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</si>
  <si>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</si>
  <si>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</si>
  <si>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</si>
  <si>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</si>
  <si>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</si>
  <si>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</si>
  <si>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</si>
  <si>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</si>
  <si>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</si>
  <si>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</si>
  <si>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</si>
  <si>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</si>
  <si>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</si>
  <si>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</si>
  <si>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</si>
  <si>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</si>
  <si>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</si>
  <si>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</si>
  <si>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</si>
  <si>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</si>
  <si>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</si>
  <si>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</si>
  <si>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</si>
  <si>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</si>
  <si>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</si>
  <si>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</si>
  <si>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</si>
  <si>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</si>
  <si>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</si>
  <si>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</si>
  <si>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</si>
  <si>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</si>
  <si>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</si>
  <si>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</si>
  <si>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</si>
  <si>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</si>
  <si>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</si>
  <si>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</si>
  <si>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</si>
  <si>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</si>
  <si>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</si>
  <si>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</si>
  <si>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</si>
  <si>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</si>
  <si>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</si>
  <si>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</si>
  <si>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</si>
  <si>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</si>
  <si>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</si>
  <si>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</si>
  <si>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</si>
  <si>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</si>
  <si>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</si>
  <si>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</si>
  <si>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</si>
  <si>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</si>
  <si>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</si>
  <si>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</si>
  <si>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</si>
  <si>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</si>
  <si>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</si>
  <si>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</si>
  <si>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</si>
  <si>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</si>
  <si>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</si>
  <si>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</si>
  <si>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</si>
  <si>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</si>
  <si>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</si>
  <si>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</si>
  <si>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</si>
  <si>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</si>
  <si>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</si>
  <si>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</si>
  <si>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</si>
  <si>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</si>
  <si>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</si>
  <si>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</si>
  <si>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</si>
  <si>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</si>
  <si>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</si>
  <si>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</si>
  <si>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</si>
  <si>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</si>
  <si>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</si>
  <si>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</si>
  <si>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</si>
  <si>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</si>
  <si>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</si>
  <si>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</si>
  <si>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</si>
  <si>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</si>
  <si>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</si>
  <si>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</si>
  <si>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</si>
  <si>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</si>
  <si>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</si>
  <si>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</si>
  <si>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</si>
  <si>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</si>
  <si>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</si>
  <si>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</si>
  <si>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</si>
  <si>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</si>
  <si>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</si>
  <si>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</si>
  <si>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</si>
  <si>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</si>
  <si>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</si>
  <si>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</si>
  <si>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</si>
  <si>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</si>
  <si>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</si>
  <si>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</si>
  <si>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</si>
  <si>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</si>
  <si>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</si>
  <si>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</si>
  <si>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</si>
  <si>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</si>
  <si>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</si>
  <si>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</si>
  <si>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</si>
  <si>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</si>
  <si>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</si>
  <si>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</si>
  <si>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</si>
  <si>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</si>
  <si>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</si>
  <si>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</si>
  <si>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</si>
  <si>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</si>
  <si>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</si>
  <si>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</si>
  <si>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</si>
  <si>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</si>
  <si>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</si>
  <si>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</si>
  <si>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</si>
  <si>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</si>
  <si>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</si>
  <si>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</si>
  <si>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</si>
  <si>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</si>
  <si>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</si>
  <si>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</si>
  <si>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</si>
  <si>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</si>
  <si>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</si>
  <si>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</si>
  <si>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</si>
  <si>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</si>
  <si>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</si>
  <si>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</si>
  <si>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</si>
  <si>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</si>
  <si>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</si>
  <si>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</si>
  <si>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</si>
  <si>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</si>
  <si>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</si>
  <si>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</si>
  <si>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</si>
  <si>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</si>
  <si>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</si>
  <si>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</si>
  <si>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</si>
  <si>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</si>
  <si>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</si>
  <si>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</si>
  <si>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</si>
  <si>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</si>
  <si>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</si>
  <si>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</si>
  <si>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</si>
  <si>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</si>
  <si>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</si>
  <si>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</si>
  <si>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</si>
  <si>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</si>
  <si>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</si>
  <si>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</si>
  <si>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</si>
  <si>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</si>
  <si>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</si>
  <si>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</si>
  <si>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</si>
  <si>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</si>
  <si>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</si>
  <si>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</si>
  <si>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</si>
  <si>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</si>
  <si>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</si>
  <si>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</si>
  <si>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</si>
  <si>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</si>
  <si>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</si>
  <si>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</si>
  <si>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</si>
  <si>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</si>
  <si>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</si>
  <si>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</si>
  <si>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</si>
  <si>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</si>
  <si>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</si>
  <si>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</si>
  <si>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</si>
  <si>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</si>
  <si>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</si>
  <si>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</si>
  <si>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</si>
  <si>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</si>
  <si>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</si>
  <si>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</si>
  <si>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</si>
  <si>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</si>
  <si>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</si>
  <si>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</si>
  <si>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</si>
  <si>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</si>
  <si>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</si>
  <si>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</si>
  <si>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</si>
  <si>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</si>
  <si>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</si>
  <si>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</si>
  <si>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</si>
  <si>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</si>
  <si>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</si>
  <si>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</si>
  <si>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</si>
  <si>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</si>
  <si>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</si>
  <si>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</si>
  <si>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</si>
  <si>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</si>
  <si>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</si>
  <si>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</si>
  <si>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</si>
  <si>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</si>
  <si>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</si>
  <si>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</si>
  <si>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</si>
  <si>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</si>
  <si>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</si>
  <si>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</si>
  <si>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</si>
  <si>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</si>
  <si>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</si>
  <si>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</si>
  <si>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</si>
  <si>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</si>
  <si>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</si>
  <si>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</si>
  <si>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</si>
  <si>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</si>
  <si>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</si>
  <si>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</si>
  <si>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</si>
  <si>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</si>
  <si>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</si>
  <si>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</si>
  <si>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</si>
  <si>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</si>
  <si>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</si>
  <si>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</si>
  <si>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</si>
  <si>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</si>
  <si>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</si>
  <si>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</si>
  <si>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</si>
  <si>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</si>
  <si>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</si>
  <si>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</si>
  <si>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</si>
  <si>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</si>
  <si>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</si>
  <si>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</si>
  <si>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</si>
  <si>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</si>
  <si>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</si>
  <si>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</si>
  <si>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</si>
  <si>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</si>
  <si>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</si>
  <si>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</si>
  <si>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</si>
  <si>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</si>
  <si>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</si>
  <si>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</si>
  <si>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</si>
  <si>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</si>
  <si>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</si>
  <si>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</si>
  <si>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</si>
  <si>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</si>
  <si>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</si>
  <si>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</si>
  <si>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</si>
  <si>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</si>
  <si>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</si>
  <si>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</si>
  <si>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</si>
  <si>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</si>
  <si>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</si>
  <si>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</si>
  <si>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</si>
  <si>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</si>
  <si>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</si>
  <si>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</si>
  <si>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</si>
  <si>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</si>
  <si>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</si>
  <si>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</si>
  <si>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</si>
  <si>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</si>
  <si>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</si>
  <si>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</si>
  <si>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</si>
  <si>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</si>
  <si>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</si>
  <si>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</si>
  <si>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</si>
  <si>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</si>
  <si>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</si>
  <si>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</si>
  <si>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</si>
  <si>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</si>
  <si>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</si>
  <si>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</si>
  <si>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</si>
  <si>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</si>
  <si>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</si>
  <si>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</si>
  <si>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</si>
  <si>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</si>
  <si>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</si>
  <si>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</si>
  <si>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</si>
  <si>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</si>
  <si>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</si>
  <si>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</si>
  <si>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</si>
  <si>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</si>
  <si>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</si>
  <si>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</si>
  <si>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</si>
  <si>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</si>
  <si>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</si>
  <si>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</si>
  <si>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</si>
  <si>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</si>
  <si>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</si>
  <si>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</si>
  <si>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</si>
  <si>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</si>
  <si>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</si>
  <si>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</si>
  <si>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</si>
  <si>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</si>
  <si>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</si>
  <si>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</si>
  <si>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</si>
  <si>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</si>
  <si>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</si>
  <si>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</si>
  <si>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</si>
  <si>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</si>
  <si>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</si>
  <si>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</si>
  <si>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</si>
  <si>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</si>
  <si>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</si>
  <si>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</si>
  <si>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</si>
  <si>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</si>
  <si>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</si>
  <si>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</si>
  <si>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</si>
  <si>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</si>
  <si>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</si>
  <si>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</si>
  <si>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</si>
  <si>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</si>
  <si>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</si>
  <si>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</si>
  <si>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</si>
  <si>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</si>
  <si>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</si>
  <si>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</si>
  <si>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</si>
  <si>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</si>
  <si>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</si>
  <si>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</si>
  <si>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</si>
  <si>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</si>
  <si>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</si>
  <si>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</si>
  <si>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</si>
  <si>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</si>
  <si>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</si>
  <si>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</si>
  <si>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</si>
  <si>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</si>
  <si>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</si>
  <si>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</si>
  <si>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</si>
  <si>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</si>
  <si>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</si>
  <si>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</si>
  <si>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</si>
  <si>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</si>
  <si>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</si>
  <si>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</si>
  <si>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</si>
  <si>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</si>
  <si>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</si>
  <si>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</si>
  <si>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</si>
  <si>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</si>
  <si>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</si>
  <si>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</si>
  <si>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</si>
  <si>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</si>
  <si>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</si>
  <si>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</si>
  <si>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</si>
  <si>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</si>
  <si>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</si>
  <si>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</si>
  <si>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</si>
  <si>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</si>
  <si>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</si>
  <si>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</si>
  <si>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</si>
  <si>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</si>
  <si>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</si>
  <si>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</si>
  <si>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</si>
  <si>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</si>
  <si>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</si>
  <si>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</si>
  <si>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</si>
  <si>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</si>
  <si>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</si>
  <si>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</si>
  <si>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</si>
  <si>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</si>
  <si>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</si>
  <si>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</si>
  <si>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</si>
  <si>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</si>
  <si>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</si>
  <si>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</si>
  <si>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</si>
  <si>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</si>
  <si>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</si>
  <si>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</si>
  <si>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</si>
  <si>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</si>
  <si>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</si>
  <si>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</si>
  <si>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</si>
  <si>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</si>
  <si>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</si>
  <si>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</si>
  <si>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</si>
  <si>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</si>
  <si>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</si>
  <si>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</si>
  <si>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</si>
  <si>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</si>
  <si>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</si>
  <si>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</si>
  <si>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</si>
  <si>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</si>
  <si>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</si>
  <si>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</si>
  <si>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</si>
  <si>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</si>
  <si>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</si>
  <si>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</si>
  <si>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</si>
  <si>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</si>
  <si>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</si>
  <si>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</si>
  <si>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</si>
  <si>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</si>
  <si>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</si>
  <si>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</si>
  <si>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</si>
  <si>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</si>
  <si>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</si>
  <si>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</si>
  <si>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</si>
  <si>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</si>
  <si>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</si>
  <si>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</si>
  <si>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</si>
  <si>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</si>
  <si>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</si>
  <si>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</si>
  <si>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</si>
  <si>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</si>
  <si>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</si>
  <si>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</si>
  <si>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</si>
  <si>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</si>
  <si>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</si>
  <si>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</si>
  <si>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</si>
  <si>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</si>
  <si>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</si>
  <si>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</si>
  <si>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</si>
  <si>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</si>
  <si>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</si>
  <si>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</si>
  <si>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</si>
  <si>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</si>
  <si>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</si>
  <si>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</si>
  <si>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</si>
  <si>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</si>
  <si>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</si>
  <si>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</si>
  <si>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</si>
  <si>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</si>
  <si>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</si>
  <si>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</si>
  <si>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</si>
  <si>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</si>
  <si>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</si>
  <si>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</si>
  <si>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</si>
  <si>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</si>
  <si>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</si>
  <si>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</si>
  <si>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</si>
  <si>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</si>
  <si>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</si>
  <si>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</si>
  <si>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</si>
  <si>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</si>
  <si>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</si>
  <si>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</si>
  <si>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</si>
  <si>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</si>
  <si>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</si>
  <si>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</si>
  <si>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</si>
  <si>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</si>
  <si>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</si>
  <si>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</si>
  <si>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</si>
  <si>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</si>
  <si>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</si>
  <si>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</si>
  <si>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</si>
  <si>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</si>
  <si>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</si>
  <si>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</si>
  <si>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</si>
  <si>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</si>
  <si>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</si>
  <si>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</si>
  <si>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</si>
  <si>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</si>
  <si>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</si>
  <si>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</si>
  <si>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</si>
  <si>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</si>
  <si>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</si>
  <si>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</si>
  <si>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</si>
  <si>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</si>
  <si>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</si>
  <si>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</si>
  <si>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</si>
  <si>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</si>
  <si>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</si>
  <si>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</si>
  <si>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</si>
  <si>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</si>
  <si>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</si>
  <si>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</si>
  <si>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</si>
  <si>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</si>
  <si>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</si>
  <si>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</si>
  <si>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</si>
  <si>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</si>
  <si>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</si>
  <si>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</si>
  <si>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</si>
  <si>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</si>
  <si>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</si>
  <si>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</si>
  <si>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</si>
  <si>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</si>
  <si>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</si>
  <si>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</si>
  <si>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</si>
  <si>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</si>
  <si>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</si>
  <si>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</si>
  <si>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</si>
  <si>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</si>
  <si>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</si>
  <si>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</si>
  <si>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</si>
  <si>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</si>
  <si>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</si>
  <si>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</si>
  <si>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</si>
  <si>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</si>
  <si>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</si>
  <si>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</si>
  <si>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</si>
  <si>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</si>
  <si>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</si>
  <si>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</si>
  <si>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</si>
  <si>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</si>
  <si>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</si>
  <si>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</si>
  <si>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</si>
  <si>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</si>
  <si>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</si>
  <si>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</si>
  <si>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</si>
  <si>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</si>
  <si>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</si>
  <si>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</si>
  <si>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</si>
  <si>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</si>
  <si>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</si>
  <si>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</si>
  <si>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</si>
  <si>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</si>
  <si>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</si>
  <si>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</si>
  <si>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</si>
  <si>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</si>
  <si>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</si>
  <si>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</si>
  <si>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</si>
  <si>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</si>
  <si>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</si>
  <si>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</si>
  <si>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</si>
  <si>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</si>
  <si>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</si>
  <si>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</si>
  <si>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</si>
  <si>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</si>
  <si>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</si>
  <si>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</si>
  <si>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</si>
  <si>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</si>
  <si>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</si>
  <si>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</si>
  <si>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</si>
  <si>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</si>
  <si>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</si>
  <si>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</si>
  <si>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</si>
  <si>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</si>
  <si>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</si>
  <si>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</si>
  <si>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</si>
  <si>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</si>
  <si>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</si>
  <si>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</si>
  <si>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</si>
  <si>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</si>
  <si>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</si>
  <si>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</si>
  <si>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</si>
  <si>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</si>
  <si>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</si>
  <si>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</si>
  <si>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</si>
  <si>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</si>
  <si>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</si>
  <si>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</si>
  <si>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</si>
  <si>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</si>
  <si>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</si>
  <si>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</si>
  <si>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</si>
  <si>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</si>
  <si>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</si>
  <si>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</si>
  <si>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</si>
  <si>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</si>
  <si>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</si>
  <si>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</si>
  <si>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</si>
  <si>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</si>
  <si>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</si>
  <si>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</si>
  <si>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</si>
  <si>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</si>
  <si>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</si>
  <si>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</si>
  <si>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</si>
  <si>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</si>
  <si>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</si>
  <si>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</si>
  <si>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</si>
  <si>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</si>
  <si>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</si>
  <si>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</si>
  <si>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</si>
  <si>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</si>
  <si>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</si>
  <si>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</si>
  <si>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</si>
  <si>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</si>
  <si>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</si>
  <si>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</si>
  <si>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</si>
  <si>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</si>
  <si>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</si>
  <si>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</si>
  <si>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</si>
  <si>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</si>
  <si>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</si>
  <si>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</si>
  <si>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</si>
  <si>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</si>
  <si>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</si>
  <si>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</si>
  <si>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</si>
  <si>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</si>
  <si>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</si>
  <si>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</si>
  <si>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</si>
  <si>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</si>
  <si>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</si>
  <si>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</si>
  <si>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</si>
  <si>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</si>
  <si>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</si>
  <si>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</si>
  <si>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</si>
  <si>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</si>
  <si>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</si>
  <si>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</si>
  <si>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</si>
  <si>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</si>
  <si>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</si>
  <si>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</si>
  <si>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</si>
  <si>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</si>
  <si>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</si>
  <si>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</si>
  <si>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</si>
  <si>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</si>
  <si>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</si>
  <si>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</si>
  <si>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</si>
  <si>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</si>
  <si>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</si>
  <si>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</si>
  <si>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</si>
  <si>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</si>
  <si>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</si>
  <si>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</si>
  <si>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</si>
  <si>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</si>
  <si>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</si>
  <si>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</si>
  <si>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</si>
  <si>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</si>
  <si>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</si>
  <si>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</si>
  <si>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</si>
  <si>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</si>
  <si>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</si>
  <si>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</si>
  <si>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</si>
  <si>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</si>
  <si>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</si>
  <si>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</si>
  <si>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</si>
  <si>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</si>
  <si>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</si>
  <si>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</si>
  <si>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</si>
  <si>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</si>
  <si>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</si>
  <si>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</si>
  <si>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</si>
  <si>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</si>
  <si>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</si>
  <si>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</si>
  <si>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</si>
  <si>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</si>
  <si>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</si>
  <si>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</si>
  <si>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</si>
  <si>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</si>
  <si>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</si>
  <si>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</si>
  <si>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</si>
  <si>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</si>
  <si>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</si>
  <si>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</si>
  <si>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</si>
  <si>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</si>
  <si>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</si>
  <si>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</si>
  <si>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</si>
  <si>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</si>
  <si>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</si>
  <si>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</si>
  <si>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</si>
  <si>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</si>
  <si>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</si>
  <si>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</si>
  <si>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</si>
  <si>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</si>
  <si>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</si>
  <si>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</si>
  <si>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</si>
  <si>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</si>
  <si>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</si>
  <si>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</si>
  <si>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</si>
  <si>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</si>
  <si>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</si>
  <si>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</si>
  <si>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</si>
  <si>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</si>
  <si>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</si>
  <si>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</si>
  <si>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</si>
  <si>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</si>
  <si>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</si>
  <si>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</si>
  <si>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</si>
  <si>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</si>
  <si>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</si>
  <si>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</si>
  <si>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</si>
  <si>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</si>
  <si>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</si>
  <si>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</si>
  <si>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</si>
  <si>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</si>
  <si>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</si>
  <si>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</si>
  <si>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</si>
  <si>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</si>
  <si>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</si>
  <si>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</si>
  <si>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</si>
  <si>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</si>
  <si>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</si>
  <si>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</si>
  <si>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</si>
  <si>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</si>
  <si>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</si>
  <si>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</si>
  <si>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</si>
  <si>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</si>
  <si>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</si>
  <si>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</si>
  <si>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</si>
  <si>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</si>
  <si>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</si>
  <si>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</si>
  <si>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</si>
  <si>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</si>
  <si>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</si>
  <si>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</si>
  <si>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</si>
  <si>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</si>
  <si>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</si>
  <si>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</si>
  <si>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</si>
  <si>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</si>
  <si>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</si>
  <si>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</si>
  <si>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</si>
  <si>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</si>
  <si>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</si>
  <si>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</si>
  <si>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</si>
  <si>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</si>
  <si>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</si>
  <si>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</si>
  <si>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</si>
  <si>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</si>
  <si>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</si>
  <si>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</si>
  <si>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</si>
  <si>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</si>
  <si>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</si>
  <si>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</si>
  <si>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</si>
  <si>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</si>
  <si>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</si>
  <si>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</si>
  <si>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</si>
  <si>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</si>
  <si>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</si>
  <si>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</si>
  <si>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</si>
  <si>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</si>
  <si>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</si>
  <si>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</si>
  <si>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</si>
  <si>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</si>
  <si>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</si>
  <si>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</si>
  <si>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</si>
  <si>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</si>
  <si>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</si>
  <si>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</si>
  <si>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</si>
  <si>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</si>
  <si>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</si>
  <si>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</si>
  <si>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</si>
  <si>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</si>
  <si>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</si>
  <si>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</si>
  <si>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</si>
  <si>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</si>
  <si>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</si>
  <si>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</si>
  <si>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</si>
  <si>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</si>
  <si>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</si>
  <si>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</si>
  <si>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</si>
  <si>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</si>
  <si>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</si>
  <si>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</si>
  <si>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</si>
  <si>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</si>
  <si>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</si>
  <si>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</si>
  <si>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</si>
  <si>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</si>
  <si>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</si>
  <si>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</si>
  <si>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</si>
  <si>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</si>
  <si>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</si>
  <si>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</si>
  <si>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</si>
  <si>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</si>
  <si>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</si>
  <si>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</si>
  <si>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</si>
  <si>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</si>
  <si>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</si>
  <si>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</si>
  <si>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</si>
  <si>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</si>
  <si>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</si>
  <si>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</si>
  <si>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</si>
  <si>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</si>
  <si>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</si>
  <si>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</si>
  <si>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</si>
  <si>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</si>
  <si>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</si>
  <si>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</si>
  <si>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</si>
  <si>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</si>
  <si>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</si>
  <si>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</si>
  <si>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</si>
  <si>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</si>
  <si>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</si>
  <si>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</si>
  <si>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</si>
  <si>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</si>
  <si>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</si>
  <si>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</si>
  <si>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</si>
  <si>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</si>
  <si>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</si>
  <si>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</si>
  <si>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</si>
  <si>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</si>
  <si>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</si>
  <si>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</si>
  <si>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</si>
  <si>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</si>
  <si>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</si>
  <si>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</si>
  <si>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</si>
  <si>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</si>
  <si>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</si>
  <si>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</si>
  <si>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</si>
  <si>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</si>
  <si>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</si>
  <si>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</si>
  <si>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</si>
  <si>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</si>
  <si>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</si>
  <si>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</si>
  <si>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</si>
  <si>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</si>
  <si>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</si>
  <si>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</si>
  <si>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</si>
  <si>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</si>
  <si>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</si>
  <si>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</si>
  <si>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</si>
  <si>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</si>
  <si>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</si>
  <si>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</si>
  <si>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</si>
  <si>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</si>
  <si>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</si>
  <si>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</si>
  <si>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</si>
  <si>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</si>
  <si>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</si>
  <si>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</si>
  <si>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</si>
  <si>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</si>
  <si>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</si>
  <si>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</si>
  <si>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</si>
  <si>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</si>
  <si>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</si>
  <si>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</si>
  <si>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</si>
  <si>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</si>
  <si>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</si>
  <si>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</si>
  <si>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</si>
  <si>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</si>
  <si>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</si>
  <si>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</si>
  <si>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</si>
  <si>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</si>
  <si>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</si>
  <si>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</si>
  <si>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</si>
  <si>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</si>
  <si>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</si>
  <si>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</si>
  <si>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</si>
  <si>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</si>
  <si>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</si>
  <si>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</si>
  <si>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</si>
  <si>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</si>
  <si>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</si>
  <si>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</si>
  <si>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</si>
  <si>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</si>
  <si>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</si>
  <si>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</si>
  <si>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</si>
  <si>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</si>
  <si>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</si>
  <si>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</si>
  <si>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</si>
  <si>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</si>
  <si>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</si>
  <si>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</si>
  <si>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</si>
  <si>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</si>
  <si>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</si>
  <si>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</si>
  <si>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</si>
  <si>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</si>
  <si>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</si>
  <si>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</si>
  <si>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</si>
  <si>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</si>
  <si>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</si>
  <si>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</si>
  <si>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</si>
  <si>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</si>
  <si>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</si>
  <si>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</si>
  <si>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</si>
  <si>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</si>
  <si>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</si>
  <si>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</si>
  <si>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</si>
  <si>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</si>
  <si>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</si>
  <si>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</si>
  <si>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</si>
  <si>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</si>
  <si>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</si>
  <si>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</si>
  <si>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</si>
  <si>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</si>
  <si>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</si>
  <si>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</si>
  <si>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</si>
  <si>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</si>
  <si>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</si>
  <si>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</si>
  <si>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</si>
  <si>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</si>
  <si>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</si>
  <si>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</si>
  <si>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</si>
  <si>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</si>
  <si>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</si>
  <si>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</si>
  <si>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</si>
  <si>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</si>
  <si>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</si>
  <si>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</si>
  <si>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</si>
  <si>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</si>
  <si>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</si>
  <si>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</si>
  <si>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</si>
  <si>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</si>
  <si>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</si>
  <si>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</si>
  <si>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</si>
  <si>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</si>
  <si>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</si>
  <si>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</si>
  <si>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</si>
  <si>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</si>
  <si>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</si>
  <si>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</si>
  <si>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</si>
  <si>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</si>
  <si>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</si>
  <si>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</si>
  <si>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</si>
  <si>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</si>
  <si>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</si>
  <si>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</si>
  <si>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</si>
  <si>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</si>
  <si>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</si>
  <si>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</si>
  <si>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</si>
  <si>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</si>
  <si>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</si>
  <si>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</si>
  <si>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</si>
  <si>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</si>
  <si>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</si>
  <si>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</si>
  <si>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</si>
  <si>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</si>
  <si>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</si>
  <si>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</si>
  <si>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</si>
  <si>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</si>
  <si>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</si>
  <si>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</si>
  <si>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</si>
  <si>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</si>
  <si>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</si>
  <si>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</si>
  <si>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</si>
  <si>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</si>
  <si>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</si>
  <si>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</si>
  <si>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</si>
  <si>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</si>
  <si>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</si>
  <si>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</si>
  <si>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</si>
  <si>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</si>
  <si>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</si>
  <si>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</si>
  <si>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</si>
  <si>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</si>
  <si>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</si>
  <si>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</si>
  <si>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</si>
  <si>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</si>
  <si>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</si>
  <si>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</si>
  <si>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</si>
  <si>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</si>
  <si>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</si>
  <si>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</si>
  <si>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</si>
  <si>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</si>
  <si>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</si>
  <si>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</si>
  <si>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</si>
  <si>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</si>
  <si>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</si>
  <si>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</si>
  <si>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</si>
  <si>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</si>
  <si>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</si>
  <si>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</si>
  <si>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</si>
  <si>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</si>
  <si>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</si>
  <si>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</si>
  <si>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</si>
  <si>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</si>
  <si>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</si>
  <si>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</si>
  <si>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</si>
  <si>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</si>
  <si>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</si>
  <si>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</si>
  <si>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</si>
  <si>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</si>
  <si>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</si>
  <si>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</si>
  <si>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</si>
  <si>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</si>
  <si>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</si>
  <si>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</si>
  <si>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</si>
  <si>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</si>
  <si>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</si>
  <si>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</si>
  <si>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</si>
  <si>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</si>
  <si>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</si>
  <si>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</si>
  <si>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</si>
  <si>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</si>
  <si>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</si>
  <si>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</si>
  <si>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</si>
  <si>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</si>
  <si>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</si>
  <si>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</si>
  <si>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</si>
  <si>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</si>
  <si>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</si>
  <si>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</si>
  <si>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</si>
  <si>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</si>
  <si>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</si>
  <si>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</si>
  <si>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</si>
  <si>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</si>
  <si>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</si>
  <si>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</si>
  <si>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</si>
  <si>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</si>
  <si>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</si>
  <si>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</si>
  <si>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</si>
  <si>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</si>
  <si>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</si>
  <si>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</si>
  <si>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</si>
  <si>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</si>
  <si>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</si>
  <si>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</si>
  <si>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</si>
  <si>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</si>
  <si>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</si>
  <si>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</si>
  <si>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</si>
  <si>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</si>
  <si>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</si>
  <si>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</si>
  <si>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</si>
  <si>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</si>
  <si>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</si>
  <si>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</si>
  <si>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</si>
  <si>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</si>
  <si>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</si>
  <si>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</si>
  <si>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</si>
  <si>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</si>
  <si>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</si>
  <si>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</si>
  <si>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</si>
  <si>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</si>
  <si>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</si>
  <si>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</si>
  <si>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</si>
  <si>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</si>
  <si>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</si>
  <si>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</si>
  <si>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</si>
  <si>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</si>
  <si>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</si>
  <si>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</si>
  <si>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</si>
  <si>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</si>
  <si>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</si>
  <si>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</si>
  <si>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</si>
  <si>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</si>
  <si>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</si>
  <si>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</si>
  <si>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</si>
  <si>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</si>
  <si>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</si>
  <si>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</si>
  <si>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</si>
  <si>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</si>
  <si>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</si>
  <si>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</si>
  <si>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</si>
  <si>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</si>
  <si>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</si>
  <si>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</si>
  <si>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</si>
  <si>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</si>
  <si>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</si>
  <si>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</si>
  <si>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</si>
  <si>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</si>
  <si>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</si>
  <si>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</si>
  <si>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</si>
  <si>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</si>
  <si>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</si>
  <si>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</si>
  <si>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</si>
  <si>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</si>
  <si>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</si>
  <si>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</si>
  <si>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</si>
  <si>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</si>
  <si>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</si>
  <si>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</si>
  <si>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</si>
  <si>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</si>
  <si>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</si>
  <si>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</si>
  <si>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</si>
  <si>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</si>
  <si>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</si>
  <si>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</si>
  <si>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</si>
  <si>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</si>
  <si>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</si>
  <si>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</si>
  <si>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</si>
  <si>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</si>
  <si>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</si>
  <si>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</si>
  <si>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</si>
  <si>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</si>
  <si>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</si>
  <si>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</si>
  <si>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</si>
  <si>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</si>
  <si>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</si>
  <si>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</si>
  <si>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</si>
  <si>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</si>
  <si>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</si>
  <si>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</si>
  <si>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</si>
  <si>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</si>
  <si>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</si>
  <si>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</si>
  <si>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</si>
  <si>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</si>
  <si>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</si>
  <si>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</si>
  <si>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</si>
  <si>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</si>
  <si>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</si>
  <si>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</si>
  <si>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</si>
  <si>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</si>
  <si>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</si>
  <si>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</si>
  <si>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</si>
  <si>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</si>
  <si>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</si>
  <si>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</si>
  <si>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</si>
  <si>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</si>
  <si>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</si>
  <si>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</si>
  <si>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</si>
  <si>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</si>
  <si>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</si>
  <si>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</si>
  <si>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</si>
  <si>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</si>
  <si>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</si>
  <si>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</si>
  <si>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</si>
  <si>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</si>
  <si>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</si>
  <si>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</si>
  <si>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</si>
  <si>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</si>
  <si>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</si>
  <si>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</si>
  <si>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</si>
  <si>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</si>
  <si>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</si>
  <si>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</si>
  <si>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</si>
  <si>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</si>
  <si>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</si>
  <si>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</si>
  <si>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</si>
  <si>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</si>
  <si>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</si>
  <si>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</si>
  <si>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</si>
  <si>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</si>
  <si>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</si>
  <si>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</si>
  <si>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</si>
  <si>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</si>
  <si>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</si>
  <si>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</si>
  <si>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</si>
  <si>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</si>
  <si>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</si>
  <si>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</si>
  <si>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</si>
  <si>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</si>
  <si>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</si>
  <si>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</si>
  <si>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</si>
  <si>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</si>
  <si>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</si>
  <si>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</si>
  <si>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</si>
  <si>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</si>
  <si>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</si>
  <si>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</si>
  <si>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</si>
  <si>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</si>
  <si>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</si>
  <si>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</si>
  <si>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</si>
  <si>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</si>
  <si>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</si>
  <si>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</si>
  <si>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</si>
  <si>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</si>
  <si>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</si>
  <si>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</si>
  <si>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</si>
  <si>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</si>
  <si>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</si>
  <si>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</si>
  <si>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</si>
  <si>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</si>
  <si>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</si>
  <si>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</si>
  <si>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</si>
  <si>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</si>
  <si>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</si>
  <si>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</si>
  <si>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</si>
  <si>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</si>
  <si>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</si>
  <si>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</si>
  <si>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</si>
  <si>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</si>
  <si>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</si>
  <si>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</si>
  <si>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</si>
  <si>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</si>
  <si>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</si>
  <si>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</si>
  <si>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</si>
  <si>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</si>
  <si>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</si>
  <si>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</si>
  <si>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</si>
  <si>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</si>
  <si>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</si>
  <si>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</si>
  <si>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</si>
  <si>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</si>
  <si>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</si>
  <si>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</si>
  <si>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</si>
  <si>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</si>
  <si>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</si>
  <si>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</si>
  <si>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</si>
  <si>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</si>
  <si>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</si>
  <si>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</si>
  <si>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</si>
  <si>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</si>
  <si>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</si>
  <si>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</si>
  <si>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</si>
  <si>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</si>
  <si>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</si>
  <si>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</si>
  <si>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</si>
  <si>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</si>
  <si>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</si>
  <si>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</si>
  <si>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</si>
  <si>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</si>
  <si>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</si>
  <si>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</si>
  <si>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</si>
  <si>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</si>
  <si>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</si>
  <si>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</si>
  <si>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</si>
  <si>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</si>
  <si>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</si>
  <si>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</si>
  <si>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</si>
  <si>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</si>
  <si>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</si>
  <si>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</si>
  <si>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</si>
  <si>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</si>
  <si>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</si>
  <si>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</si>
  <si>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</si>
  <si>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</si>
  <si>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</si>
  <si>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</si>
  <si>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</si>
  <si>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</si>
  <si>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</si>
  <si>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</si>
  <si>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</si>
  <si>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</si>
  <si>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</si>
  <si>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</si>
  <si>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</si>
  <si>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</si>
  <si>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</si>
  <si>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</si>
  <si>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</si>
  <si>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</si>
  <si>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</si>
  <si>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</si>
  <si>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</si>
  <si>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</si>
  <si>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</si>
  <si>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</si>
  <si>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</si>
  <si>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</si>
  <si>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</si>
  <si>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</si>
  <si>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</si>
  <si>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</si>
  <si>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</si>
  <si>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</si>
  <si>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</si>
  <si>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</si>
  <si>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</si>
  <si>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</si>
  <si>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</si>
  <si>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</si>
  <si>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</si>
  <si>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</si>
  <si>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</si>
  <si>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</si>
  <si>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</si>
  <si>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</si>
  <si>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</si>
  <si>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</si>
  <si>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</si>
  <si>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</si>
  <si>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</si>
  <si>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</si>
  <si>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</si>
  <si>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</si>
  <si>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</si>
  <si>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</si>
  <si>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</si>
  <si>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</si>
  <si>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</si>
  <si>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</si>
  <si>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</si>
  <si>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</si>
  <si>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</si>
  <si>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</si>
  <si>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</si>
  <si>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</si>
  <si>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</si>
  <si>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</si>
  <si>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</si>
  <si>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</si>
  <si>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</si>
  <si>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</si>
  <si>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</si>
  <si>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</si>
  <si>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</si>
  <si>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</si>
  <si>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</si>
  <si>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</si>
  <si>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</si>
  <si>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</si>
  <si>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</si>
  <si>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</si>
  <si>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</si>
  <si>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</si>
  <si>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</si>
  <si>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</si>
  <si>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</si>
  <si>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</si>
  <si>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</si>
  <si>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</si>
  <si>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</si>
  <si>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</si>
  <si>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</si>
  <si>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</si>
  <si>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</si>
  <si>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</si>
  <si>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</si>
  <si>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</si>
  <si>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</si>
  <si>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</si>
  <si>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</si>
  <si>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</si>
  <si>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</si>
  <si>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</si>
  <si>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</si>
  <si>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</si>
  <si>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</si>
  <si>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</si>
  <si>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</si>
  <si>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</si>
  <si>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</si>
  <si>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</si>
  <si>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</si>
  <si>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</si>
  <si>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</si>
  <si>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</si>
  <si>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</si>
  <si>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</si>
  <si>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</si>
  <si>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</si>
  <si>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</si>
  <si>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</si>
  <si>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</si>
  <si>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</si>
  <si>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</si>
  <si>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</si>
  <si>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</si>
  <si>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</si>
  <si>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</si>
  <si>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</si>
  <si>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</si>
  <si>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</si>
  <si>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</si>
  <si>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</si>
  <si>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</si>
  <si>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</si>
  <si>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</si>
  <si>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</si>
  <si>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</si>
  <si>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</si>
  <si>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</si>
  <si>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</si>
  <si>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</si>
  <si>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</si>
  <si>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</si>
  <si>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</si>
  <si>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</si>
  <si>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</si>
  <si>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</si>
  <si>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</si>
  <si>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</si>
  <si>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</si>
  <si>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</si>
  <si>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</si>
  <si>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</si>
  <si>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</si>
  <si>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</si>
  <si>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</si>
  <si>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</si>
  <si>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</si>
  <si>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</si>
  <si>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</si>
  <si>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</si>
  <si>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</si>
  <si>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</si>
  <si>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</si>
  <si>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</si>
  <si>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</si>
  <si>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</si>
  <si>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</si>
  <si>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</si>
  <si>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</si>
  <si>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</si>
  <si>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</si>
  <si>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</si>
  <si>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</si>
  <si>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</si>
  <si>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</si>
  <si>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</si>
  <si>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</si>
  <si>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</si>
  <si>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</si>
  <si>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</si>
  <si>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</si>
  <si>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</si>
  <si>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</si>
  <si>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</si>
  <si>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</si>
  <si>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</si>
  <si>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</si>
  <si>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</si>
  <si>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</si>
  <si>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</si>
  <si>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</si>
  <si>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</si>
  <si>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</si>
  <si>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</si>
  <si>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</si>
  <si>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</si>
  <si>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</si>
  <si>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</si>
  <si>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</si>
  <si>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</si>
  <si>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</si>
  <si>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</si>
  <si>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</si>
  <si>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</si>
  <si>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</si>
  <si>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</si>
  <si>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</si>
  <si>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</si>
  <si>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</si>
  <si>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</si>
  <si>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</si>
  <si>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</si>
  <si>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</si>
  <si>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</si>
  <si>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</si>
  <si>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</si>
  <si>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</si>
  <si>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</si>
  <si>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</si>
  <si>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</si>
  <si>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</si>
  <si>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</si>
  <si>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</si>
  <si>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</si>
  <si>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</si>
  <si>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</si>
  <si>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</si>
  <si>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</si>
  <si>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</si>
  <si>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</si>
  <si>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</si>
  <si>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</si>
  <si>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</si>
  <si>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</si>
  <si>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</si>
  <si>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</si>
  <si>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</si>
  <si>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</si>
  <si>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</si>
  <si>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</si>
  <si>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</si>
  <si>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</si>
  <si>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</si>
  <si>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</si>
  <si>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</si>
  <si>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</si>
  <si>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</si>
  <si>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</si>
  <si>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</si>
  <si>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</si>
  <si>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</si>
  <si>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</si>
  <si>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</si>
  <si>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</si>
  <si>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</si>
  <si>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</si>
  <si>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</si>
  <si>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</si>
  <si>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</si>
  <si>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</si>
  <si>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</si>
  <si>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</si>
  <si>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</si>
  <si>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</si>
  <si>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</si>
  <si>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</si>
  <si>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</si>
  <si>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</si>
  <si>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</si>
  <si>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</si>
  <si>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</si>
  <si>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</si>
  <si>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</si>
  <si>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</si>
  <si>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</si>
  <si>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</si>
  <si>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</si>
  <si>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</si>
  <si>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</si>
  <si>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</si>
  <si>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</si>
  <si>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</si>
  <si>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</si>
  <si>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</si>
  <si>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</si>
  <si>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</si>
  <si>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</si>
  <si>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</si>
  <si>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</si>
  <si>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</si>
  <si>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</si>
  <si>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</si>
  <si>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</si>
  <si>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</si>
  <si>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</si>
  <si>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</si>
  <si>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</si>
  <si>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</si>
  <si>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</si>
  <si>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</si>
  <si>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</si>
  <si>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</si>
  <si>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</si>
  <si>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</si>
  <si>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</si>
  <si>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</si>
  <si>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</si>
  <si>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</si>
  <si>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</si>
  <si>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</si>
  <si>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</si>
  <si>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</si>
  <si>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</si>
  <si>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</si>
  <si>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</si>
  <si>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</si>
  <si>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</si>
  <si>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</si>
  <si>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</si>
  <si>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</si>
  <si>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</si>
  <si>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</si>
  <si>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</si>
  <si>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</si>
  <si>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</si>
  <si>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</si>
  <si>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</si>
  <si>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</si>
  <si>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</si>
  <si>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</si>
  <si>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</si>
  <si>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</si>
  <si>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</si>
  <si>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</si>
  <si>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</si>
  <si>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</si>
  <si>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</si>
  <si>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</si>
  <si>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</si>
  <si>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</si>
  <si>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</si>
  <si>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</si>
  <si>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</si>
  <si>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</si>
  <si>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</si>
  <si>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</si>
  <si>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</si>
  <si>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</si>
  <si>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</si>
  <si>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</si>
  <si>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</si>
  <si>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</si>
  <si>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</si>
  <si>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</si>
  <si>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</si>
  <si>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</si>
  <si>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</si>
  <si>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</si>
  <si>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</si>
  <si>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</si>
  <si>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</si>
  <si>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</si>
  <si>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</si>
  <si>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</si>
  <si>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</si>
  <si>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</si>
  <si>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</si>
  <si>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</si>
  <si>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</si>
  <si>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</si>
  <si>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</si>
  <si>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</si>
  <si>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</si>
  <si>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</si>
  <si>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</si>
  <si>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</si>
  <si>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</si>
  <si>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</si>
  <si>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</si>
  <si>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</si>
  <si>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</si>
  <si>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</si>
  <si>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</si>
  <si>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</si>
  <si>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</si>
  <si>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</si>
  <si>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</si>
  <si>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</si>
  <si>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</si>
  <si>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</si>
  <si>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</si>
  <si>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</si>
  <si>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</si>
  <si>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</si>
  <si>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</si>
  <si>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</si>
  <si>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</si>
  <si>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</si>
  <si>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</si>
  <si>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</si>
  <si>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</si>
  <si>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</si>
  <si>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</si>
  <si>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</si>
  <si>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</si>
  <si>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</si>
  <si>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</si>
  <si>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</si>
  <si>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</si>
  <si>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</si>
  <si>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</si>
  <si>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</si>
  <si>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</si>
  <si>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</si>
  <si>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</si>
  <si>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</si>
  <si>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</si>
  <si>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</si>
  <si>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</si>
  <si>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</si>
  <si>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</si>
  <si>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</si>
  <si>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</si>
  <si>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</si>
  <si>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</si>
  <si>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</si>
  <si>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</si>
  <si>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</si>
  <si>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</si>
  <si>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</si>
  <si>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</si>
  <si>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</si>
  <si>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</si>
  <si>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</si>
  <si>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</si>
  <si>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</si>
  <si>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</si>
  <si>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</si>
  <si>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</si>
  <si>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</si>
  <si>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</si>
  <si>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</si>
  <si>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</si>
  <si>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</si>
  <si>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</si>
  <si>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</si>
  <si>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</si>
  <si>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</si>
  <si>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</si>
  <si>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</si>
  <si>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</si>
  <si>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</si>
  <si>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</si>
  <si>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</si>
  <si>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</si>
  <si>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</si>
  <si>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</si>
  <si>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</si>
  <si>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</si>
  <si>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</si>
  <si>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</si>
  <si>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</si>
  <si>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</si>
  <si>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</si>
  <si>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</si>
  <si>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</si>
  <si>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</si>
  <si>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</si>
  <si>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</si>
  <si>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</si>
  <si>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</si>
  <si>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</si>
  <si>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</si>
  <si>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</si>
  <si>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</si>
  <si>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</si>
  <si>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</si>
  <si>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</si>
  <si>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</si>
  <si>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</si>
  <si>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</si>
  <si>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</si>
  <si>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</si>
  <si>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</si>
  <si>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</si>
  <si>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</si>
  <si>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</si>
  <si>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</si>
  <si>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</si>
  <si>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</si>
  <si>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</si>
  <si>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</si>
  <si>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</si>
  <si>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</si>
  <si>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</si>
  <si>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</si>
  <si>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</si>
  <si>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</si>
  <si>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</si>
  <si>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</si>
  <si>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</si>
  <si>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</si>
  <si>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</si>
  <si>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</si>
  <si>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</si>
  <si>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</si>
  <si>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</si>
  <si>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</si>
  <si>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</si>
  <si>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</si>
  <si>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</si>
  <si>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</si>
  <si>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</si>
  <si>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</si>
  <si>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</si>
  <si>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</si>
  <si>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</si>
  <si>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</si>
  <si>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</si>
  <si>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</si>
  <si>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</si>
  <si>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</si>
  <si>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</si>
  <si>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</si>
  <si>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</si>
  <si>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</si>
  <si>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</si>
  <si>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</si>
  <si>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</si>
  <si>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</si>
  <si>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</si>
  <si>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</si>
  <si>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</si>
  <si>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</si>
  <si>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</si>
  <si>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</si>
  <si>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</si>
  <si>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</si>
  <si>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</si>
  <si>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</si>
  <si>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</si>
  <si>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</si>
  <si>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</si>
  <si>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</si>
  <si>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</si>
  <si>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</si>
  <si>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</si>
  <si>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</si>
  <si>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</si>
  <si>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</si>
  <si>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</si>
  <si>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</si>
  <si>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</si>
  <si>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</si>
  <si>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</si>
  <si>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</si>
  <si>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</si>
  <si>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</si>
  <si>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</si>
  <si>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</si>
  <si>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</si>
  <si>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</si>
  <si>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</si>
  <si>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</si>
  <si>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</si>
  <si>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</si>
  <si>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</si>
  <si>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</si>
  <si>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</si>
  <si>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</si>
  <si>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</si>
  <si>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</si>
  <si>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</si>
  <si>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</si>
  <si>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</si>
  <si>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</si>
  <si>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</si>
  <si>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</si>
  <si>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</si>
  <si>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</si>
  <si>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</si>
  <si>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</si>
  <si>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</si>
  <si>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</si>
  <si>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</si>
  <si>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</si>
  <si>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</si>
  <si>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</si>
  <si>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</si>
  <si>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</si>
  <si>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</si>
  <si>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</si>
  <si>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</si>
  <si>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</si>
  <si>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</si>
  <si>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</si>
  <si>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</si>
  <si>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</si>
  <si>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</si>
  <si>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</si>
  <si>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</si>
  <si>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</si>
  <si>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</si>
  <si>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</si>
  <si>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</si>
  <si>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</si>
  <si>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</si>
  <si>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</si>
  <si>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</si>
  <si>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</si>
  <si>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</si>
  <si>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</si>
  <si>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</si>
  <si>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</si>
  <si>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</si>
  <si>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</si>
  <si>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</si>
  <si>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</si>
  <si>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</si>
  <si>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</si>
  <si>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</si>
  <si>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</si>
  <si>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</si>
  <si>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</si>
  <si>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</si>
  <si>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</si>
  <si>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</si>
  <si>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</si>
  <si>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</si>
  <si>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</si>
  <si>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</si>
  <si>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</si>
  <si>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</si>
  <si>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</si>
  <si>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</si>
  <si>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</si>
  <si>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</si>
  <si>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</si>
  <si>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</si>
  <si>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</si>
  <si>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</si>
  <si>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</si>
  <si>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</si>
  <si>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</si>
  <si>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</si>
  <si>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</si>
  <si>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</si>
  <si>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</si>
  <si>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</si>
  <si>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</si>
  <si>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</si>
  <si>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</si>
  <si>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</si>
  <si>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</si>
  <si>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</si>
  <si>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</si>
  <si>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</si>
  <si>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</si>
  <si>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</si>
  <si>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</si>
  <si>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</si>
  <si>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</si>
  <si>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</si>
  <si>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</si>
  <si>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</si>
  <si>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</si>
  <si>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</si>
  <si>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</si>
  <si>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</si>
  <si>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</si>
  <si>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</si>
  <si>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</si>
  <si>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</si>
  <si>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</si>
  <si>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</si>
  <si>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</si>
  <si>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</si>
  <si>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</si>
  <si>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</si>
  <si>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</si>
  <si>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</si>
  <si>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</si>
  <si>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</si>
  <si>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</si>
  <si>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</si>
  <si>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</si>
  <si>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</si>
  <si>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</si>
  <si>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</si>
  <si>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</si>
  <si>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</si>
  <si>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</si>
  <si>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</si>
  <si>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</si>
  <si>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</si>
  <si>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</si>
  <si>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</si>
  <si>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</si>
  <si>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</si>
  <si>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</si>
  <si>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</si>
  <si>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</si>
  <si>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</si>
  <si>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</si>
  <si>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</si>
  <si>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</si>
  <si>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</si>
  <si>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</si>
  <si>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</si>
  <si>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</si>
  <si>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</si>
  <si>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</si>
  <si>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</si>
  <si>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</si>
  <si>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</si>
  <si>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</si>
  <si>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</si>
  <si>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</si>
  <si>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</si>
  <si>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</si>
  <si>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</si>
  <si>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</si>
  <si>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</si>
  <si>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</si>
  <si>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</si>
  <si>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</si>
  <si>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</si>
  <si>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</si>
  <si>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</si>
  <si>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</si>
  <si>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</si>
  <si>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</si>
  <si>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</si>
  <si>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</si>
  <si>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</si>
  <si>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</si>
  <si>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</si>
  <si>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</si>
  <si>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</si>
  <si>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</si>
  <si>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</si>
  <si>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</si>
  <si>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</si>
  <si>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</si>
  <si>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</si>
  <si>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</si>
  <si>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</si>
  <si>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</si>
  <si>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</si>
  <si>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</si>
  <si>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</si>
  <si>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</si>
  <si>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</si>
  <si>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</si>
  <si>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</si>
  <si>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</si>
  <si>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</si>
  <si>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</si>
  <si>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</si>
  <si>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</si>
  <si>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</si>
  <si>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</si>
  <si>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</si>
  <si>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</si>
  <si>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</si>
  <si>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</si>
  <si>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</si>
  <si>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</si>
  <si>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</si>
  <si>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</si>
  <si>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</si>
  <si>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</si>
  <si>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</si>
  <si>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</si>
  <si>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</si>
  <si>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</si>
  <si>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</si>
  <si>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</si>
  <si>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</si>
  <si>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</si>
  <si>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</si>
  <si>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</si>
  <si>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</si>
  <si>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</si>
  <si>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</si>
  <si>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</si>
  <si>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</si>
  <si>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</si>
  <si>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</si>
  <si>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</si>
  <si>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</si>
  <si>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</si>
  <si>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</si>
  <si>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</si>
  <si>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</si>
  <si>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</si>
  <si>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</si>
  <si>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</si>
  <si>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</si>
  <si>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</si>
  <si>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</si>
  <si>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</si>
  <si>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</si>
  <si>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</si>
  <si>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</si>
  <si>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</si>
  <si>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</si>
  <si>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</si>
  <si>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</si>
  <si>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</si>
  <si>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</si>
  <si>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</si>
  <si>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</si>
  <si>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</si>
  <si>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</si>
  <si>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</si>
  <si>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</si>
  <si>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</si>
  <si>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</si>
  <si>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</si>
  <si>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</si>
  <si>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</si>
  <si>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</si>
  <si>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</si>
  <si>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</si>
  <si>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</si>
  <si>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</si>
  <si>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</si>
  <si>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</si>
  <si>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</si>
  <si>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</si>
  <si>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</si>
  <si>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</si>
  <si>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</si>
  <si>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</si>
  <si>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</si>
  <si>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</si>
  <si>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</si>
  <si>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</si>
  <si>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</si>
  <si>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</si>
  <si>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</si>
  <si>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</si>
  <si>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</si>
  <si>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</si>
  <si>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</si>
  <si>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</si>
  <si>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</si>
  <si>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</si>
  <si>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</si>
  <si>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</si>
  <si>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</si>
  <si>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</si>
  <si>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</si>
  <si>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</si>
  <si>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</si>
  <si>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</si>
  <si>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</si>
  <si>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</si>
  <si>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</si>
  <si>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</si>
  <si>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</si>
  <si>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</si>
  <si>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</si>
  <si>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</si>
  <si>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</si>
  <si>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</si>
  <si>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</si>
  <si>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</si>
  <si>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</si>
  <si>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</si>
  <si>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</si>
  <si>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</si>
  <si>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</si>
  <si>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</si>
  <si>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</si>
  <si>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</si>
  <si>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</si>
  <si>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</si>
  <si>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</si>
  <si>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</si>
  <si>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</si>
  <si>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</si>
  <si>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</si>
  <si>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</si>
  <si>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</si>
  <si>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</si>
  <si>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</si>
  <si>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</si>
  <si>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</si>
  <si>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</si>
  <si>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</si>
  <si>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</si>
  <si>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</si>
  <si>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</si>
  <si>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</si>
  <si>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</si>
  <si>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</si>
  <si>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</si>
  <si>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</si>
  <si>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</si>
  <si>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</si>
  <si>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</si>
  <si>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</si>
  <si>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</si>
  <si>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</si>
  <si>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</si>
  <si>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</si>
  <si>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</si>
  <si>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</si>
  <si>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</si>
  <si>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</si>
  <si>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</si>
  <si>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</si>
  <si>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</si>
  <si>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</si>
  <si>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</si>
  <si>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</si>
  <si>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</si>
  <si>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</si>
  <si>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</si>
  <si>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</si>
  <si>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</si>
  <si>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</si>
  <si>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</si>
  <si>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</si>
  <si>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</si>
  <si>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</si>
  <si>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</si>
  <si>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</si>
  <si>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</si>
  <si>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</si>
  <si>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</si>
  <si>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</si>
  <si>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</si>
  <si>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</si>
  <si>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</si>
  <si>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</si>
  <si>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</si>
  <si>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</si>
  <si>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</si>
  <si>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</si>
  <si>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</si>
  <si>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</si>
  <si>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</si>
  <si>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</si>
  <si>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</si>
  <si>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</si>
  <si>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</si>
  <si>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</si>
  <si>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</si>
  <si>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</si>
  <si>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</si>
  <si>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</si>
  <si>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</si>
  <si>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</si>
  <si>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</si>
  <si>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</si>
  <si>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</si>
  <si>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</si>
  <si>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</si>
  <si>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</si>
  <si>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</si>
  <si>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</si>
  <si>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</si>
  <si>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</si>
  <si>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</si>
  <si>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</si>
  <si>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</si>
  <si>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</si>
  <si>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</si>
  <si>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</si>
  <si>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</si>
  <si>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</si>
  <si>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</si>
  <si>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</si>
  <si>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</si>
  <si>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</si>
  <si>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</si>
  <si>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</si>
  <si>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</si>
  <si>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</si>
  <si>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</si>
  <si>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</si>
  <si>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</si>
  <si>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</si>
  <si>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</si>
  <si>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</si>
  <si>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</si>
  <si>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</si>
  <si>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</si>
  <si>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</si>
  <si>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</si>
  <si>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</si>
  <si>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</si>
  <si>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</si>
  <si>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</si>
  <si>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</si>
  <si>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</si>
  <si>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</si>
  <si>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</si>
  <si>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</si>
  <si>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</si>
  <si>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</si>
  <si>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</si>
  <si>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</si>
  <si>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</si>
  <si>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</si>
  <si>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</si>
  <si>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</si>
  <si>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</si>
  <si>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</si>
  <si>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</si>
  <si>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</si>
  <si>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</si>
  <si>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</si>
  <si>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</si>
  <si>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</si>
  <si>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</si>
  <si>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</si>
  <si>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</si>
  <si>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</si>
  <si>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</si>
  <si>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</si>
  <si>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</si>
  <si>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</si>
  <si>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</si>
  <si>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</si>
  <si>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</si>
  <si>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</si>
  <si>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</si>
  <si>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</si>
  <si>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</si>
  <si>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</si>
  <si>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</si>
  <si>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</si>
  <si>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</si>
  <si>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</si>
  <si>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</si>
  <si>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</si>
  <si>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</si>
  <si>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</si>
  <si>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</si>
  <si>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</si>
  <si>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</si>
  <si>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</si>
  <si>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</si>
  <si>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</si>
  <si>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</si>
  <si>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</si>
  <si>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</si>
  <si>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</si>
  <si>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</si>
  <si>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</si>
  <si>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</si>
  <si>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</si>
  <si>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</si>
  <si>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</si>
  <si>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</si>
  <si>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</si>
  <si>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</si>
  <si>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</si>
  <si>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</si>
  <si>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</si>
  <si>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</si>
  <si>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</si>
  <si>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</si>
  <si>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</si>
  <si>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</si>
  <si>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</si>
  <si>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</si>
  <si>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</si>
  <si>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</si>
  <si>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</si>
  <si>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</si>
  <si>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</si>
  <si>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</si>
  <si>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</si>
  <si>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</si>
  <si>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</si>
  <si>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</si>
  <si>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</si>
  <si>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</si>
  <si>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</si>
  <si>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</si>
  <si>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</si>
  <si>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</si>
  <si>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</si>
  <si>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</si>
  <si>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</si>
  <si>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</si>
  <si>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</si>
  <si>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</si>
  <si>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</si>
  <si>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</si>
  <si>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</si>
  <si>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</si>
  <si>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</si>
  <si>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</si>
  <si>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</si>
  <si>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</si>
  <si>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</si>
  <si>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</si>
  <si>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</si>
  <si>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</si>
  <si>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</si>
  <si>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</si>
  <si>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</si>
  <si>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</si>
  <si>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</si>
  <si>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</si>
  <si>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</si>
  <si>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</si>
  <si>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</si>
  <si>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</si>
  <si>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</si>
  <si>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</si>
  <si>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</si>
  <si>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</si>
  <si>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</si>
  <si>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</si>
  <si>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</si>
  <si>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</si>
  <si>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</si>
  <si>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</si>
  <si>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</si>
  <si>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</si>
  <si>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</si>
  <si>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</si>
  <si>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</si>
  <si>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</si>
  <si>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</si>
  <si>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</si>
  <si>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</si>
  <si>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</si>
  <si>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</si>
  <si>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</si>
  <si>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</si>
  <si>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</si>
  <si>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</si>
  <si>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</si>
  <si>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</si>
  <si>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</si>
  <si>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</si>
  <si>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</si>
  <si>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</si>
  <si>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</si>
  <si>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</si>
  <si>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</si>
  <si>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</si>
  <si>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</si>
  <si>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</si>
  <si>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</si>
  <si>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</si>
  <si>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</si>
  <si>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</si>
  <si>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</si>
  <si>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</si>
  <si>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</si>
  <si>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</si>
  <si>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</si>
  <si>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</si>
  <si>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</si>
  <si>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</si>
  <si>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</si>
  <si>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</si>
  <si>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</si>
  <si>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</si>
  <si>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</si>
  <si>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</si>
  <si>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</si>
  <si>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</si>
  <si>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</si>
  <si>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</si>
  <si>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</si>
  <si>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</si>
  <si>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</si>
  <si>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</si>
  <si>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</si>
  <si>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</si>
  <si>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</si>
  <si>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</si>
  <si>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</si>
  <si>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</si>
  <si>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</si>
  <si>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</si>
  <si>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</si>
  <si>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</si>
  <si>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</si>
  <si>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</si>
  <si>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</si>
  <si>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</si>
  <si>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</si>
  <si>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</si>
  <si>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</si>
  <si>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</si>
  <si>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</si>
  <si>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</si>
  <si>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</si>
  <si>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</si>
  <si>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</si>
  <si>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</si>
  <si>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</si>
  <si>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</si>
  <si>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</si>
  <si>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</si>
  <si>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</si>
  <si>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</si>
  <si>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</si>
  <si>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</si>
  <si>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</si>
  <si>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</si>
  <si>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</si>
  <si>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</si>
  <si>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</si>
  <si>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</si>
  <si>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</si>
  <si>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</si>
  <si>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</si>
  <si>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</si>
  <si>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</si>
  <si>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</si>
  <si>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</si>
  <si>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</si>
  <si>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</si>
  <si>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</si>
  <si>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</si>
  <si>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</si>
  <si>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</si>
  <si>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</si>
  <si>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</si>
  <si>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</si>
  <si>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</si>
  <si>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</si>
  <si>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</si>
  <si>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</si>
  <si>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</si>
  <si>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</si>
  <si>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</si>
  <si>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</si>
  <si>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</si>
  <si>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</si>
  <si>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</si>
  <si>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</si>
  <si>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</si>
  <si>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</si>
  <si>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</si>
  <si>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</si>
  <si>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</si>
  <si>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</si>
  <si>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</si>
  <si>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</si>
  <si>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</si>
  <si>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</si>
  <si>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</si>
  <si>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</si>
  <si>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</si>
  <si>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</si>
  <si>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</si>
  <si>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</si>
  <si>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</si>
  <si>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</si>
  <si>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</si>
  <si>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</si>
  <si>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</si>
  <si>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</si>
  <si>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</si>
  <si>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</si>
  <si>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</si>
  <si>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</si>
  <si>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</si>
  <si>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</si>
  <si>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</si>
  <si>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</si>
  <si>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</si>
  <si>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</si>
  <si>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</si>
  <si>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</si>
  <si>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</si>
  <si>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</si>
  <si>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</si>
  <si>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</si>
  <si>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</si>
  <si>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</si>
  <si>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</si>
  <si>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</si>
  <si>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</si>
  <si>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</si>
  <si>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</si>
  <si>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</si>
  <si>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</si>
  <si>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</si>
  <si>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</si>
  <si>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</si>
  <si>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</si>
  <si>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</si>
  <si>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</si>
  <si>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</si>
  <si>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</si>
  <si>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</si>
  <si>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</si>
  <si>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</si>
  <si>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</si>
  <si>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</si>
  <si>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</si>
  <si>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</si>
  <si>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</si>
  <si>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</si>
  <si>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</si>
  <si>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</si>
  <si>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</si>
  <si>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</si>
  <si>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</si>
  <si>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</si>
  <si>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</si>
  <si>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</si>
  <si>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</si>
  <si>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</si>
  <si>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</si>
  <si>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</si>
  <si>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</si>
  <si>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</si>
  <si>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</si>
  <si>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</si>
  <si>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</si>
  <si>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</si>
  <si>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</si>
  <si>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</si>
  <si>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</si>
  <si>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</si>
  <si>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</si>
  <si>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</si>
  <si>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</si>
  <si>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</si>
  <si>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</si>
  <si>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</si>
  <si>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</si>
  <si>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</si>
  <si>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</si>
  <si>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</si>
  <si>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</si>
  <si>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</si>
  <si>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</si>
  <si>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</si>
  <si>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</si>
  <si>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</si>
  <si>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</si>
  <si>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</si>
  <si>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</si>
  <si>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</si>
  <si>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</si>
  <si>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</si>
  <si>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</si>
  <si>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</si>
  <si>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</si>
  <si>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</si>
  <si>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</si>
  <si>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</si>
  <si>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</si>
  <si>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</si>
  <si>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</si>
  <si>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</si>
  <si>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</si>
  <si>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</si>
  <si>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</si>
  <si>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</si>
  <si>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</si>
  <si>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</si>
  <si>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</si>
  <si>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</si>
  <si>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</si>
  <si>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</si>
  <si>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</si>
  <si>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</si>
  <si>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</si>
  <si>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</si>
  <si>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</si>
  <si>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</si>
  <si>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</si>
  <si>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</si>
  <si>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</si>
  <si>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</si>
  <si>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</si>
  <si>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</si>
  <si>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</si>
  <si>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</si>
  <si>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</si>
  <si>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</si>
  <si>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</si>
  <si>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</si>
  <si>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</si>
  <si>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</si>
  <si>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</si>
  <si>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</si>
  <si>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</si>
  <si>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</si>
  <si>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</si>
  <si>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</si>
  <si>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</si>
  <si>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</si>
  <si>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</si>
  <si>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</si>
  <si>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</si>
  <si>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</si>
  <si>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</si>
  <si>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</si>
  <si>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</si>
  <si>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</si>
  <si>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</si>
  <si>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</si>
  <si>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</si>
  <si>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</si>
  <si>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</si>
  <si>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</si>
  <si>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</si>
  <si>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</si>
  <si>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</si>
  <si>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</si>
  <si>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</si>
  <si>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</si>
  <si>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</si>
  <si>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</si>
  <si>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</si>
  <si>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</si>
  <si>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</si>
  <si>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</si>
  <si>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</si>
  <si>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</si>
  <si>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</si>
  <si>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</si>
  <si>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</si>
  <si>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</si>
  <si>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</si>
  <si>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</si>
  <si>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</si>
  <si>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</si>
  <si>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</si>
  <si>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</si>
  <si>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</si>
  <si>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</si>
  <si>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</si>
  <si>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</si>
  <si>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</si>
  <si>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</si>
  <si>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</si>
  <si>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</si>
  <si>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</si>
  <si>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</si>
  <si>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</si>
  <si>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</si>
  <si>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</si>
  <si>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</si>
  <si>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</si>
  <si>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</si>
  <si>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</si>
  <si>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</si>
  <si>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</si>
  <si>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</si>
  <si>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</si>
  <si>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</si>
  <si>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</si>
  <si>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</si>
  <si>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</si>
  <si>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</si>
  <si>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</si>
  <si>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</si>
  <si>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</si>
  <si>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</si>
  <si>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</si>
  <si>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</si>
  <si>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</si>
  <si>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</si>
  <si>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</si>
  <si>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</si>
  <si>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</si>
  <si>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</si>
  <si>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</si>
  <si>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</si>
  <si>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</si>
  <si>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</si>
  <si>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</si>
  <si>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</si>
  <si>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</si>
  <si>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</si>
  <si>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</si>
  <si>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</si>
  <si>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</si>
  <si>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</si>
  <si>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</si>
  <si>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</si>
  <si>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</si>
  <si>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</si>
  <si>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</si>
  <si>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</si>
  <si>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</si>
  <si>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</si>
  <si>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</si>
  <si>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</si>
  <si>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</si>
  <si>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</si>
  <si>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</si>
  <si>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</si>
  <si>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</si>
  <si>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</si>
  <si>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</si>
  <si>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</si>
  <si>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</si>
  <si>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</si>
  <si>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</si>
  <si>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</si>
  <si>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</si>
  <si>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</si>
  <si>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</si>
  <si>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</si>
  <si>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</si>
  <si>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</si>
  <si>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</si>
  <si>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</si>
  <si>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</si>
  <si>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</si>
  <si>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</si>
  <si>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</si>
  <si>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</si>
  <si>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</si>
  <si>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</si>
  <si>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</si>
  <si>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</si>
  <si>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</si>
  <si>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</si>
  <si>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</si>
  <si>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</si>
  <si>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</si>
  <si>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</si>
  <si>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</si>
  <si>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</si>
  <si>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</si>
  <si>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</si>
  <si>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</si>
  <si>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</si>
  <si>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</si>
  <si>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</si>
  <si>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</si>
  <si>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</si>
  <si>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</si>
  <si>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</si>
  <si>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</si>
  <si>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</si>
  <si>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</si>
  <si>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</si>
  <si>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</si>
  <si>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</si>
  <si>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</si>
  <si>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</si>
  <si>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</si>
  <si>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</si>
  <si>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</si>
  <si>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</si>
  <si>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</si>
  <si>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</si>
  <si>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</si>
  <si>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</si>
  <si>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</si>
  <si>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</si>
  <si>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</si>
  <si>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</si>
  <si>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</si>
  <si>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</si>
  <si>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</si>
  <si>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</si>
  <si>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</si>
  <si>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</si>
  <si>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</si>
  <si>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</si>
  <si>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</si>
  <si>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</si>
  <si>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</si>
  <si>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</si>
  <si>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</si>
  <si>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</si>
  <si>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</si>
  <si>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</si>
  <si>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</si>
  <si>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</si>
  <si>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</si>
  <si>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</si>
  <si>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</si>
  <si>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</si>
  <si>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</si>
  <si>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</si>
  <si>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</si>
  <si>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</si>
  <si>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</si>
  <si>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</si>
  <si>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</si>
  <si>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</si>
  <si>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</si>
  <si>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</si>
  <si>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</si>
  <si>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</si>
  <si>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</si>
  <si>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</si>
  <si>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</si>
  <si>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</si>
  <si>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</si>
  <si>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</si>
  <si>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</si>
  <si>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</si>
  <si>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</si>
  <si>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</si>
  <si>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</si>
  <si>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</si>
  <si>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</si>
  <si>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</si>
  <si>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</si>
  <si>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</si>
  <si>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</si>
  <si>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</si>
  <si>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</si>
  <si>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</si>
  <si>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</si>
  <si>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</si>
  <si>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</si>
  <si>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</si>
  <si>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</si>
  <si>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</si>
  <si>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</si>
  <si>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</si>
  <si>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</si>
  <si>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</si>
  <si>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</si>
  <si>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</si>
  <si>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</si>
  <si>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</si>
  <si>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</si>
  <si>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</si>
  <si>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</si>
  <si>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</si>
  <si>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</si>
  <si>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</si>
  <si>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</si>
  <si>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</si>
  <si>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</si>
  <si>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</si>
  <si>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</si>
  <si>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</si>
  <si>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</si>
  <si>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</si>
  <si>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</si>
  <si>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</si>
  <si>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</si>
  <si>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</si>
  <si>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</si>
  <si>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</si>
  <si>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</si>
  <si>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</si>
  <si>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</si>
  <si>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</si>
  <si>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</si>
  <si>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</si>
  <si>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</si>
  <si>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</si>
  <si>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</si>
  <si>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</si>
  <si>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</si>
  <si>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</si>
  <si>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</si>
  <si>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</si>
  <si>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</si>
  <si>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</si>
  <si>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</si>
  <si>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</si>
  <si>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</si>
  <si>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</si>
  <si>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</si>
  <si>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</si>
  <si>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</si>
  <si>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</si>
  <si>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</si>
  <si>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</si>
  <si>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</si>
  <si>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</si>
  <si>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</si>
  <si>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</si>
  <si>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</si>
  <si>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</si>
  <si>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</si>
  <si>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</si>
  <si>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</si>
  <si>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</si>
  <si>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</si>
  <si>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</si>
  <si>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</si>
  <si>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</si>
  <si>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</si>
  <si>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</si>
  <si>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</si>
  <si>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</si>
  <si>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</si>
  <si>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</si>
  <si>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</si>
  <si>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</si>
  <si>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</si>
  <si>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</si>
  <si>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</si>
  <si>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</si>
  <si>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</si>
  <si>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</si>
  <si>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</si>
  <si>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</si>
  <si>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</si>
  <si>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</si>
  <si>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</si>
  <si>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</si>
  <si>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</si>
  <si>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</si>
  <si>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</si>
  <si>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</si>
  <si>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</si>
  <si>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</si>
  <si>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</si>
  <si>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</si>
  <si>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</si>
  <si>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</si>
  <si>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</si>
  <si>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</si>
  <si>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</si>
  <si>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</si>
  <si>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</si>
  <si>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</si>
  <si>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</si>
  <si>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</si>
  <si>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</si>
  <si>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</si>
  <si>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</si>
  <si>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</si>
  <si>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</si>
  <si>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</si>
  <si>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</si>
  <si>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</si>
  <si>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</si>
  <si>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</si>
  <si>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</si>
  <si>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</si>
  <si>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</si>
  <si>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</si>
  <si>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</si>
  <si>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</si>
  <si>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</si>
  <si>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</si>
  <si>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</si>
  <si>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</si>
  <si>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</si>
  <si>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</si>
  <si>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</si>
  <si>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</si>
  <si>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</si>
  <si>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</si>
  <si>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</si>
  <si>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</si>
  <si>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</si>
  <si>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</si>
  <si>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</si>
  <si>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</si>
  <si>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</si>
  <si>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</si>
  <si>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</si>
  <si>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</si>
  <si>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</si>
  <si>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</si>
  <si>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</si>
  <si>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</si>
  <si>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</si>
  <si>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</si>
  <si>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</si>
  <si>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</si>
  <si>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</si>
  <si>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</si>
  <si>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</si>
  <si>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</si>
  <si>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</si>
  <si>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</si>
  <si>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</si>
  <si>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</si>
  <si>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</si>
  <si>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</si>
  <si>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</si>
  <si>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</si>
  <si>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</si>
  <si>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</si>
  <si>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</si>
  <si>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</si>
  <si>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</si>
  <si>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</si>
  <si>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</si>
  <si>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</si>
  <si>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</si>
  <si>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</si>
  <si>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</si>
  <si>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</si>
  <si>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</si>
  <si>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</si>
  <si>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</si>
  <si>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</si>
  <si>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</si>
  <si>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</si>
  <si>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</si>
  <si>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</si>
  <si>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</si>
  <si>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</si>
  <si>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</si>
  <si>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</si>
  <si>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</si>
  <si>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</si>
  <si>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</si>
  <si>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</si>
  <si>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</si>
  <si>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</si>
  <si>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</si>
  <si>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</si>
  <si>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</si>
  <si>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</si>
  <si>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</si>
  <si>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</si>
  <si>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</si>
  <si>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</si>
  <si>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</si>
  <si>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</si>
  <si>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</si>
  <si>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</si>
  <si>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</si>
  <si>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</si>
  <si>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</si>
  <si>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</si>
  <si>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</si>
  <si>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</si>
  <si>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</si>
  <si>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</si>
  <si>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</si>
  <si>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</si>
  <si>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</si>
  <si>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</si>
  <si>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</si>
  <si>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</si>
  <si>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</si>
  <si>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</si>
  <si>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</si>
  <si>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</si>
  <si>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</si>
  <si>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</si>
  <si>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</si>
  <si>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</si>
  <si>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</si>
  <si>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</si>
  <si>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</si>
  <si>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</si>
  <si>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</si>
  <si>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</si>
  <si>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</si>
  <si>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</si>
  <si>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</si>
  <si>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</si>
  <si>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</si>
  <si>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</si>
  <si>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</si>
  <si>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</si>
  <si>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</si>
  <si>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</si>
  <si>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</si>
  <si>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</si>
  <si>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</si>
  <si>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</si>
  <si>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</si>
  <si>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</si>
  <si>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</si>
  <si>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</si>
  <si>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</si>
  <si>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</si>
  <si>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</si>
  <si>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</si>
  <si>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</si>
  <si>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</si>
  <si>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</si>
  <si>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</si>
  <si>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</si>
  <si>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</si>
  <si>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</si>
  <si>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</si>
  <si>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</si>
  <si>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</si>
  <si>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</si>
  <si>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</si>
  <si>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</si>
  <si>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</si>
  <si>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</si>
  <si>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</si>
  <si>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</si>
  <si>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</si>
  <si>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</si>
  <si>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</si>
  <si>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</si>
  <si>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</si>
  <si>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</si>
  <si>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</si>
  <si>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</si>
  <si>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</si>
  <si>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</si>
  <si>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</si>
  <si>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</si>
  <si>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</si>
  <si>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</si>
  <si>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</si>
  <si>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</si>
  <si>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</si>
  <si>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</si>
  <si>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</si>
  <si>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</si>
  <si>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</si>
  <si>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</si>
  <si>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</si>
  <si>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</si>
  <si>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</si>
  <si>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</si>
  <si>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</si>
  <si>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</si>
  <si>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</si>
  <si>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</si>
  <si>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</si>
  <si>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</si>
  <si>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</si>
  <si>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</si>
  <si>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</si>
  <si>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</si>
  <si>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</si>
  <si>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</si>
  <si>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</si>
  <si>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</si>
  <si>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</si>
  <si>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</si>
  <si>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</si>
  <si>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</si>
  <si>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</si>
  <si>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</si>
  <si>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</si>
  <si>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</si>
  <si>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</si>
  <si>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</si>
  <si>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</si>
  <si>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</si>
  <si>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</si>
  <si>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</si>
  <si>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</si>
  <si>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</si>
  <si>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</si>
  <si>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</si>
  <si>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</si>
  <si>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</si>
  <si>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</si>
  <si>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</si>
  <si>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</si>
  <si>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</si>
  <si>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</si>
  <si>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</si>
  <si>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</si>
  <si>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</si>
  <si>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</si>
  <si>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</si>
  <si>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</si>
  <si>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</si>
  <si>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</si>
  <si>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</si>
  <si>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</si>
  <si>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</si>
  <si>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</si>
  <si>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</si>
  <si>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</si>
  <si>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</si>
  <si>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</si>
  <si>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</si>
  <si>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</si>
  <si>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</si>
  <si>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</si>
  <si>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</si>
  <si>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</si>
  <si>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</si>
  <si>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</si>
  <si>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</si>
  <si>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</si>
  <si>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</si>
  <si>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</si>
  <si>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</si>
  <si>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</si>
  <si>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</si>
  <si>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</si>
  <si>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</si>
  <si>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</si>
  <si>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</si>
  <si>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</si>
  <si>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</si>
  <si>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</si>
  <si>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</si>
  <si>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</si>
  <si>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</si>
  <si>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</si>
  <si>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</si>
  <si>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</si>
  <si>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</si>
  <si>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</si>
  <si>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</si>
  <si>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</si>
  <si>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</si>
  <si>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</si>
  <si>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</si>
  <si>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</si>
  <si>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</si>
  <si>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</si>
  <si>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</si>
  <si>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</si>
  <si>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</si>
  <si>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</si>
  <si>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</si>
  <si>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</si>
  <si>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</si>
  <si>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</si>
  <si>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</si>
  <si>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</si>
  <si>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</si>
  <si>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</si>
  <si>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</si>
  <si>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</si>
  <si>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</si>
  <si>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</si>
  <si>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</si>
  <si>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</si>
  <si>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</si>
  <si>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</si>
  <si>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</si>
  <si>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</si>
  <si>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</si>
  <si>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</si>
  <si>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</si>
  <si>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</si>
  <si>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</si>
  <si>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</si>
  <si>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</si>
  <si>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</si>
  <si>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</si>
  <si>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</si>
  <si>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</si>
  <si>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</si>
  <si>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</si>
  <si>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</si>
  <si>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</si>
  <si>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</si>
  <si>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</si>
  <si>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</si>
  <si>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</si>
  <si>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</si>
  <si>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</si>
  <si>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</si>
  <si>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</si>
  <si>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</si>
  <si>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</si>
  <si>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</si>
  <si>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</si>
  <si>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</si>
  <si>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</si>
  <si>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</si>
  <si>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</si>
  <si>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</si>
  <si>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</si>
  <si>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</si>
  <si>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</si>
  <si>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</si>
  <si>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</si>
  <si>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</si>
  <si>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</si>
  <si>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</si>
  <si>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</si>
  <si>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</si>
  <si>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</si>
  <si>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</si>
  <si>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</si>
  <si>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</si>
  <si>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</si>
  <si>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</si>
  <si>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</si>
  <si>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</si>
  <si>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</si>
  <si>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</si>
  <si>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</si>
  <si>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</si>
  <si>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</si>
  <si>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</si>
  <si>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</si>
  <si>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</si>
  <si>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</si>
  <si>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</si>
  <si>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</si>
  <si>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</si>
  <si>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</si>
  <si>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</si>
  <si>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</si>
  <si>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</si>
  <si>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</si>
  <si>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</si>
  <si>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</si>
  <si>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</si>
  <si>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</si>
  <si>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</si>
  <si>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</si>
  <si>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</si>
  <si>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</si>
  <si>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</si>
  <si>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</si>
  <si>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</si>
  <si>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</si>
  <si>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</si>
  <si>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</si>
  <si>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</si>
  <si>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</si>
  <si>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</si>
  <si>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</si>
  <si>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</si>
  <si>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</si>
  <si>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</si>
  <si>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</si>
  <si>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</si>
  <si>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</si>
  <si>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</si>
  <si>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</si>
  <si>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</si>
  <si>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</si>
  <si>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</si>
  <si>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</si>
  <si>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</si>
  <si>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</si>
  <si>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</si>
  <si>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</si>
  <si>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</si>
  <si>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</si>
  <si>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</si>
  <si>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</si>
  <si>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</si>
  <si>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</si>
  <si>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</si>
  <si>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</si>
  <si>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</si>
  <si>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</si>
  <si>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</si>
  <si>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</si>
  <si>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</si>
  <si>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</si>
  <si>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</si>
  <si>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</si>
  <si>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</si>
  <si>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</si>
  <si>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</si>
  <si>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</si>
  <si>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</si>
  <si>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</si>
  <si>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</si>
  <si>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</si>
  <si>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</si>
  <si>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</si>
  <si>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</si>
  <si>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</si>
  <si>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</si>
  <si>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</si>
  <si>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</si>
  <si>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</si>
  <si>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</si>
  <si>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</si>
  <si>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</si>
  <si>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</si>
  <si>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</si>
  <si>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</si>
  <si>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</si>
  <si>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</si>
  <si>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</si>
  <si>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</si>
  <si>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</si>
  <si>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</si>
  <si>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</si>
  <si>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</si>
  <si>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</si>
  <si>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</si>
  <si>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</si>
  <si>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</si>
  <si>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</si>
  <si>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</si>
  <si>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</si>
  <si>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</si>
  <si>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</si>
  <si>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</si>
  <si>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</si>
  <si>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</si>
  <si>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</si>
  <si>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</si>
  <si>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</si>
  <si>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</si>
  <si>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</si>
  <si>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</si>
  <si>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</si>
  <si>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</si>
  <si>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</si>
  <si>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</si>
  <si>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</si>
  <si>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</si>
  <si>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</si>
  <si>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</si>
  <si>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</si>
  <si>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</si>
  <si>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</si>
  <si>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</si>
  <si>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</si>
  <si>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</si>
  <si>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</si>
  <si>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</si>
  <si>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</si>
  <si>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</si>
  <si>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</si>
  <si>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</si>
  <si>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</si>
  <si>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</si>
  <si>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</si>
  <si>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</si>
  <si>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</si>
  <si>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</si>
  <si>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</si>
  <si>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</si>
  <si>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</si>
  <si>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</si>
  <si>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</si>
  <si>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</si>
  <si>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</si>
  <si>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</si>
  <si>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</si>
  <si>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</si>
  <si>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</si>
  <si>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</si>
  <si>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</si>
  <si>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</si>
  <si>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</si>
  <si>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</si>
  <si>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</si>
  <si>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</si>
  <si>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</si>
  <si>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</si>
  <si>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</si>
  <si>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</si>
  <si>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</si>
  <si>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</si>
  <si>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</si>
  <si>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</si>
  <si>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</si>
  <si>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</si>
  <si>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</si>
  <si>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</si>
  <si>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</si>
  <si>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</si>
  <si>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</si>
  <si>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</si>
  <si>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</si>
  <si>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</si>
  <si>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</si>
  <si>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</si>
  <si>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</si>
  <si>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</si>
  <si>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</si>
  <si>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</si>
  <si>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</si>
  <si>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</si>
  <si>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</si>
  <si>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</si>
  <si>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</si>
  <si>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</si>
  <si>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</si>
  <si>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</si>
  <si>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</si>
  <si>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</si>
  <si>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</si>
  <si>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</si>
  <si>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</si>
  <si>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</si>
  <si>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</si>
  <si>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</si>
  <si>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</si>
  <si>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</si>
  <si>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</si>
  <si>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</si>
  <si>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</si>
  <si>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</si>
  <si>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</si>
  <si>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</si>
  <si>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</si>
  <si>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</si>
  <si>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</si>
  <si>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</si>
  <si>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</si>
  <si>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</si>
  <si>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</si>
  <si>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</si>
  <si>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</si>
  <si>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</si>
  <si>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</si>
  <si>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</si>
  <si>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</si>
  <si>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</si>
  <si>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</si>
  <si>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</si>
  <si>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</si>
  <si>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</si>
  <si>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</si>
  <si>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</si>
  <si>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</si>
  <si>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</si>
  <si>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</si>
  <si>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</si>
  <si>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</si>
  <si>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</si>
  <si>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</si>
  <si>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</si>
  <si>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</si>
  <si>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</si>
  <si>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</si>
  <si>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</si>
  <si>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</si>
  <si>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</si>
  <si>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</si>
  <si>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</si>
  <si>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</si>
  <si>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</si>
  <si>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</si>
  <si>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</si>
  <si>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</si>
  <si>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</si>
  <si>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</si>
  <si>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</si>
  <si>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</si>
  <si>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</si>
  <si>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</si>
  <si>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</si>
  <si>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</si>
  <si>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</si>
  <si>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</si>
  <si>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</si>
  <si>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</si>
  <si>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</si>
  <si>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</si>
  <si>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</si>
  <si>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</si>
  <si>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</si>
  <si>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</si>
  <si>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</si>
  <si>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</si>
  <si>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</si>
  <si>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</si>
  <si>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</si>
  <si>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</si>
  <si>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</si>
  <si>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</si>
  <si>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</si>
  <si>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</si>
  <si>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</si>
  <si>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</si>
  <si>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</si>
  <si>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</si>
  <si>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</si>
  <si>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</si>
  <si>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</si>
  <si>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</si>
  <si>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</si>
  <si>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</si>
  <si>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</si>
  <si>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</si>
  <si>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</si>
  <si>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</si>
  <si>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</si>
  <si>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</si>
  <si>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</si>
  <si>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</si>
  <si>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</si>
  <si>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</si>
  <si>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</si>
  <si>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</si>
  <si>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</si>
  <si>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</si>
  <si>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</si>
  <si>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</si>
  <si>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</si>
  <si>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</si>
  <si>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</si>
  <si>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</si>
  <si>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</si>
  <si>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</si>
  <si>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</si>
  <si>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</si>
  <si>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</si>
  <si>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</si>
  <si>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</si>
  <si>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</si>
  <si>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</si>
  <si>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</si>
  <si>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</si>
  <si>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</si>
  <si>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</si>
  <si>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</si>
  <si>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</si>
  <si>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</si>
  <si>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</si>
  <si>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</si>
  <si>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</si>
  <si>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</si>
  <si>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</si>
  <si>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</si>
  <si>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</si>
  <si>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</si>
  <si>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</si>
  <si>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</si>
  <si>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</si>
  <si>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</si>
  <si>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</si>
  <si>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</si>
  <si>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</si>
  <si>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</si>
  <si>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</si>
  <si>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</si>
  <si>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</si>
  <si>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</si>
  <si>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</si>
  <si>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</si>
  <si>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</si>
  <si>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</si>
  <si>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</si>
  <si>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</si>
  <si>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</si>
  <si>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</si>
  <si>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</si>
  <si>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</si>
  <si>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</si>
  <si>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</si>
  <si>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</si>
  <si>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</si>
  <si>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</si>
  <si>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</si>
  <si>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</si>
  <si>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</si>
  <si>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</si>
  <si>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</si>
  <si>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</si>
  <si>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</si>
  <si>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</si>
  <si>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</si>
  <si>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</si>
  <si>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</si>
  <si>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</si>
  <si>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</si>
  <si>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</si>
  <si>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</si>
  <si>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</si>
  <si>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</si>
  <si>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</si>
  <si>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</si>
  <si>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</si>
  <si>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</si>
  <si>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</si>
  <si>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</si>
  <si>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</si>
  <si>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</si>
  <si>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</si>
  <si>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</si>
  <si>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</si>
  <si>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</si>
  <si>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</si>
  <si>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</si>
  <si>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</si>
  <si>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</si>
  <si>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</si>
  <si>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</si>
  <si>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</si>
  <si>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</si>
  <si>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</si>
  <si>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</si>
  <si>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</si>
  <si>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</si>
  <si>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</si>
  <si>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</si>
  <si>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</si>
  <si>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</si>
  <si>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</si>
  <si>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</si>
  <si>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</si>
  <si>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</si>
  <si>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</si>
  <si>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</si>
  <si>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</si>
  <si>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</si>
  <si>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</si>
  <si>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</si>
  <si>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</si>
  <si>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</si>
  <si>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</si>
  <si>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</si>
  <si>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</si>
  <si>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</si>
  <si>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</si>
  <si>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</si>
  <si>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</si>
  <si>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</si>
  <si>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</si>
  <si>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</si>
  <si>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</si>
  <si>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</si>
  <si>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</si>
  <si>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</si>
  <si>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</si>
  <si>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</si>
  <si>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</si>
  <si>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</si>
  <si>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</si>
  <si>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</si>
  <si>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</si>
  <si>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</si>
  <si>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</si>
  <si>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</si>
  <si>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</si>
  <si>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</si>
  <si>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</si>
  <si>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</si>
  <si>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</si>
  <si>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</si>
  <si>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</si>
  <si>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</si>
  <si>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</si>
  <si>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</si>
  <si>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</si>
  <si>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</si>
  <si>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</si>
  <si>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</si>
  <si>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</si>
  <si>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</si>
  <si>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</si>
  <si>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</si>
  <si>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</si>
  <si>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</si>
  <si>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</si>
  <si>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</si>
  <si>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</si>
  <si>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</si>
  <si>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</si>
  <si>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</si>
  <si>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</si>
  <si>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</si>
  <si>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</si>
  <si>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</si>
  <si>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</si>
  <si>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</si>
  <si>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</si>
  <si>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</si>
  <si>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</si>
  <si>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</si>
  <si>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</si>
  <si>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</si>
  <si>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</si>
  <si>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</si>
  <si>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</si>
  <si>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</si>
  <si>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</si>
  <si>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</si>
  <si>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</si>
  <si>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</si>
  <si>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</si>
  <si>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</si>
  <si>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</si>
  <si>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</si>
  <si>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</si>
  <si>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</si>
  <si>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</si>
  <si>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</si>
  <si>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</si>
  <si>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</si>
  <si>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</si>
  <si>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</si>
  <si>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</si>
  <si>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</si>
  <si>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</si>
  <si>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</si>
  <si>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</si>
  <si>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</si>
  <si>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</si>
  <si>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</si>
  <si>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</si>
  <si>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</si>
  <si>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</si>
  <si>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</si>
  <si>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</si>
  <si>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</si>
  <si>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</si>
  <si>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</si>
  <si>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</si>
  <si>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</si>
  <si>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</si>
  <si>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</si>
  <si>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</si>
  <si>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</si>
  <si>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</si>
  <si>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</si>
  <si>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</si>
  <si>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</si>
  <si>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</si>
  <si>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</si>
  <si>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</si>
  <si>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</si>
  <si>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</si>
  <si>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</si>
  <si>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</si>
  <si>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</si>
  <si>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</si>
  <si>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</si>
  <si>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</si>
  <si>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</si>
  <si>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</si>
  <si>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</si>
  <si>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</si>
  <si>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</si>
  <si>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</si>
  <si>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</si>
  <si>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</si>
  <si>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</si>
  <si>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</si>
  <si>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</si>
  <si>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</si>
  <si>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</si>
  <si>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</si>
  <si>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</si>
  <si>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</si>
  <si>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</si>
  <si>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</si>
  <si>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</si>
  <si>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</si>
  <si>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</si>
  <si>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</si>
  <si>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</si>
  <si>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</si>
  <si>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</si>
  <si>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</si>
  <si>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</si>
  <si>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</si>
  <si>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</si>
  <si>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</si>
  <si>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</si>
  <si>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</si>
  <si>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</si>
  <si>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</si>
  <si>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</si>
  <si>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</si>
  <si>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</si>
  <si>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</si>
  <si>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</si>
  <si>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</si>
  <si>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</si>
  <si>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</si>
  <si>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</si>
  <si>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</si>
  <si>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</si>
  <si>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</si>
  <si>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</si>
  <si>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</si>
  <si>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</si>
  <si>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</si>
  <si>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</si>
  <si>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</si>
  <si>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</si>
  <si>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</si>
  <si>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</si>
  <si>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</si>
  <si>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</si>
  <si>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</si>
  <si>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</si>
  <si>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</si>
  <si>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</si>
  <si>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</si>
  <si>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</si>
  <si>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</si>
  <si>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</si>
  <si>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</si>
  <si>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</si>
  <si>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</si>
  <si>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</si>
  <si>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</si>
  <si>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</si>
  <si>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</si>
  <si>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</si>
  <si>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</si>
  <si>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</si>
  <si>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</si>
  <si>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</si>
  <si>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</si>
  <si>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</si>
  <si>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</si>
  <si>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</si>
  <si>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</si>
  <si>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</si>
  <si>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</si>
  <si>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</si>
  <si>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</si>
  <si>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</si>
  <si>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</si>
  <si>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</si>
  <si>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</si>
  <si>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</si>
  <si>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</si>
  <si>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</si>
  <si>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</si>
  <si>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</si>
  <si>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</si>
  <si>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</si>
  <si>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</si>
  <si>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</si>
  <si>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</si>
  <si>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</si>
  <si>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</si>
  <si>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</si>
  <si>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</si>
  <si>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</si>
  <si>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</si>
  <si>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</si>
  <si>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</si>
  <si>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</si>
  <si>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</si>
  <si>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</si>
  <si>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</si>
  <si>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</si>
  <si>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</si>
  <si>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</si>
  <si>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</si>
  <si>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</si>
  <si>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</si>
  <si>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</si>
  <si>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</si>
  <si>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</si>
  <si>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</si>
  <si>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</si>
  <si>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</si>
  <si>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</si>
  <si>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</si>
  <si>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</si>
  <si>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</si>
  <si>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</si>
  <si>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</si>
  <si>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</si>
  <si>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</si>
  <si>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</si>
  <si>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</si>
  <si>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</si>
  <si>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</si>
  <si>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</si>
  <si>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</si>
  <si>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</si>
  <si>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</si>
  <si>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</si>
  <si>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</si>
  <si>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</si>
  <si>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</si>
  <si>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</si>
  <si>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</si>
  <si>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</si>
  <si>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</si>
  <si>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</si>
  <si>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</si>
  <si>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</si>
  <si>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</si>
  <si>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</si>
  <si>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</si>
  <si>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</si>
  <si>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</si>
  <si>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</si>
  <si>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</si>
  <si>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</si>
  <si>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</si>
  <si>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</si>
  <si>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</si>
  <si>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</si>
  <si>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</si>
  <si>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</si>
  <si>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</si>
  <si>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</si>
  <si>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</si>
  <si>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</si>
  <si>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</si>
  <si>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</si>
  <si>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</si>
  <si>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</si>
  <si>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</si>
  <si>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</si>
  <si>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</si>
  <si>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</si>
  <si>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</si>
  <si>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</si>
  <si>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</si>
  <si>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</si>
  <si>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</si>
  <si>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</si>
  <si>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</si>
  <si>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</si>
  <si>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</si>
  <si>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</si>
  <si>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</si>
  <si>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</si>
  <si>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</si>
  <si>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</si>
  <si>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</si>
  <si>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</si>
  <si>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</si>
  <si>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</si>
  <si>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</si>
  <si>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</si>
  <si>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</si>
  <si>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</si>
  <si>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</si>
  <si>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</si>
  <si>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</si>
  <si>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</si>
  <si>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</si>
  <si>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</si>
  <si>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</si>
  <si>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</si>
  <si>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</si>
  <si>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</si>
  <si>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</si>
  <si>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</si>
  <si>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</si>
  <si>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</si>
  <si>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</si>
  <si>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</si>
  <si>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</si>
  <si>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</si>
  <si>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</si>
  <si>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</si>
  <si>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</si>
  <si>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</si>
  <si>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</si>
  <si>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</si>
  <si>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</si>
  <si>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</si>
  <si>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</si>
  <si>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</si>
  <si>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</si>
  <si>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</si>
  <si>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</si>
  <si>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</si>
  <si>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</si>
  <si>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</si>
  <si>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</si>
  <si>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</si>
  <si>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</si>
  <si>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</si>
  <si>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</si>
  <si>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</si>
  <si>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</si>
  <si>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</si>
  <si>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</si>
  <si>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</si>
  <si>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</si>
  <si>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</si>
  <si>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</si>
  <si>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</si>
  <si>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</si>
  <si>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</si>
  <si>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</si>
  <si>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</si>
  <si>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</si>
  <si>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</si>
  <si>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</si>
  <si>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</si>
  <si>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</si>
  <si>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</si>
  <si>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</si>
  <si>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</si>
  <si>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</si>
  <si>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</si>
  <si>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</si>
  <si>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</si>
  <si>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</si>
  <si>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</si>
  <si>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</si>
  <si>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</si>
  <si>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</si>
  <si>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</si>
  <si>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</si>
  <si>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</si>
  <si>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</si>
  <si>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</si>
  <si>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</si>
  <si>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</si>
  <si>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</si>
  <si>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</si>
  <si>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</si>
  <si>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</si>
  <si>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</si>
  <si>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</si>
  <si>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</si>
  <si>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</si>
  <si>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</si>
  <si>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</si>
  <si>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</si>
  <si>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</si>
  <si>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</si>
  <si>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</si>
  <si>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</si>
  <si>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</si>
  <si>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</si>
  <si>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</si>
  <si>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</si>
  <si>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</si>
  <si>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</si>
  <si>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</si>
  <si>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</si>
  <si>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</si>
  <si>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</si>
  <si>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</si>
  <si>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</si>
  <si>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</si>
  <si>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</si>
  <si>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</si>
  <si>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</si>
  <si>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</si>
  <si>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</si>
  <si>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</si>
  <si>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</si>
  <si>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</si>
  <si>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</si>
  <si>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</si>
  <si>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</si>
  <si>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</si>
  <si>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</si>
  <si>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</si>
  <si>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</si>
  <si>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</si>
  <si>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</si>
  <si>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</si>
  <si>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</si>
  <si>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</si>
  <si>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</si>
  <si>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</si>
  <si>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</si>
  <si>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</si>
  <si>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</si>
  <si>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</si>
  <si>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</si>
  <si>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</si>
  <si>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</si>
  <si>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</si>
  <si>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</si>
  <si>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</si>
  <si>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</si>
  <si>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</si>
  <si>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</si>
  <si>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</si>
  <si>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</si>
  <si>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</si>
  <si>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</si>
  <si>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</si>
  <si>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</si>
  <si>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</si>
  <si>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</si>
  <si>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</si>
  <si>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</si>
  <si>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</si>
  <si>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</si>
  <si>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</si>
  <si>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</si>
  <si>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</si>
  <si>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</si>
  <si>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</si>
  <si>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</si>
  <si>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</si>
  <si>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</si>
  <si>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</si>
  <si>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</si>
  <si>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</si>
  <si>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</si>
  <si>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</si>
  <si>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</si>
  <si>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</si>
  <si>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</si>
  <si>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</si>
  <si>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</si>
  <si>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</si>
  <si>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</si>
  <si>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</si>
  <si>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</si>
  <si>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</si>
  <si>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</si>
  <si>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</si>
  <si>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</si>
  <si>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</si>
  <si>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</si>
  <si>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</si>
  <si>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</si>
  <si>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</si>
  <si>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</si>
  <si>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</si>
  <si>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</si>
  <si>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</si>
  <si>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</si>
  <si>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</si>
  <si>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</si>
  <si>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</si>
  <si>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</si>
  <si>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</si>
  <si>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</si>
  <si>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</si>
  <si>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</si>
  <si>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</si>
  <si>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</si>
  <si>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</si>
  <si>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</si>
  <si>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</si>
  <si>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</si>
  <si>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</si>
  <si>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</si>
  <si>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</si>
  <si>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</si>
  <si>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</si>
  <si>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</si>
  <si>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</si>
  <si>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</si>
  <si>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</si>
  <si>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</si>
  <si>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</si>
  <si>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</si>
  <si>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</si>
  <si>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</si>
  <si>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</si>
  <si>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</si>
  <si>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</si>
  <si>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</si>
  <si>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</si>
  <si>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</si>
  <si>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</si>
  <si>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</si>
  <si>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</si>
  <si>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</si>
  <si>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</si>
  <si>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</si>
  <si>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</si>
  <si>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</si>
  <si>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</si>
  <si>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</si>
  <si>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</si>
  <si>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</si>
  <si>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</si>
  <si>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</si>
  <si>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</si>
  <si>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</si>
  <si>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</si>
  <si>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</si>
  <si>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</si>
  <si>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</si>
  <si>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</si>
  <si>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</si>
  <si>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</si>
  <si>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</si>
  <si>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</si>
  <si>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</si>
  <si>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</si>
  <si>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</si>
  <si>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</si>
  <si>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</si>
  <si>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</si>
  <si>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</si>
  <si>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</si>
  <si>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</si>
  <si>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</si>
  <si>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</si>
  <si>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</si>
  <si>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</si>
  <si>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</si>
  <si>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</si>
  <si>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</si>
  <si>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</si>
  <si>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</si>
  <si>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</si>
  <si>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</si>
  <si>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</si>
  <si>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</si>
  <si>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</si>
  <si>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</si>
  <si>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</si>
  <si>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</si>
  <si>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</si>
  <si>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</si>
  <si>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</si>
  <si>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</si>
  <si>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</si>
  <si>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</si>
  <si>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</si>
  <si>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</si>
  <si>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</si>
  <si>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</si>
  <si>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</si>
  <si>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</si>
  <si>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</si>
  <si>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</si>
  <si>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</si>
  <si>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</si>
  <si>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</si>
  <si>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</si>
  <si>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</si>
  <si>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</si>
  <si>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</si>
  <si>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</si>
  <si>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</si>
  <si>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</si>
  <si>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</si>
  <si>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</si>
  <si>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</si>
  <si>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</si>
  <si>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</si>
  <si>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</si>
  <si>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</si>
  <si>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</si>
  <si>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</si>
  <si>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</si>
  <si>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</si>
  <si>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</si>
  <si>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</si>
  <si>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</si>
  <si>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</si>
  <si>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</si>
  <si>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</si>
  <si>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</si>
  <si>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</si>
  <si>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</si>
  <si>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</si>
  <si>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</si>
  <si>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</si>
  <si>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</si>
  <si>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</si>
  <si>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</si>
  <si>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</si>
  <si>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</si>
  <si>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</si>
  <si>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</si>
  <si>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</si>
  <si>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</si>
  <si>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</si>
  <si>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</si>
  <si>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</si>
  <si>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</si>
  <si>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</si>
  <si>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</si>
  <si>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</si>
  <si>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</si>
  <si>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</si>
  <si>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</si>
  <si>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</si>
  <si>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</si>
  <si>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</si>
  <si>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</si>
  <si>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</si>
  <si>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</si>
  <si>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</si>
  <si>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</si>
  <si>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</si>
  <si>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</si>
  <si>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</si>
  <si>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</si>
  <si>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</si>
  <si>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</si>
  <si>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</si>
  <si>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</si>
  <si>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</si>
  <si>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</si>
  <si>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</si>
  <si>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</si>
  <si>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</si>
  <si>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</si>
  <si>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</si>
  <si>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</si>
  <si>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</si>
  <si>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</si>
  <si>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</si>
  <si>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</si>
  <si>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</si>
  <si>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</si>
  <si>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</si>
  <si>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</si>
  <si>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</si>
  <si>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</si>
  <si>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</si>
  <si>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</si>
  <si>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</si>
  <si>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</si>
  <si>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</si>
  <si>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</si>
  <si>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</si>
  <si>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</si>
  <si>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</si>
  <si>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</si>
  <si>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</si>
  <si>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</si>
  <si>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</si>
  <si>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</si>
  <si>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</si>
  <si>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</si>
  <si>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</si>
  <si>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</si>
  <si>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</si>
  <si>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</si>
  <si>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</si>
  <si>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</si>
  <si>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</si>
  <si>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</si>
  <si>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</si>
  <si>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</si>
  <si>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</si>
  <si>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</si>
  <si>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</si>
  <si>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</si>
  <si>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</si>
  <si>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</si>
  <si>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</si>
  <si>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</si>
  <si>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</si>
  <si>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</si>
  <si>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</si>
  <si>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</si>
  <si>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</si>
  <si>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</si>
  <si>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</si>
  <si>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</si>
  <si>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</si>
  <si>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</si>
  <si>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</si>
  <si>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</si>
  <si>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</si>
  <si>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</si>
  <si>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</si>
  <si>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</si>
  <si>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</si>
  <si>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</si>
  <si>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</si>
  <si>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</si>
  <si>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</si>
  <si>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</si>
  <si>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</si>
  <si>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</si>
  <si>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</si>
  <si>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</si>
  <si>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</si>
  <si>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</si>
  <si>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</si>
  <si>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</si>
  <si>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</si>
  <si>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</si>
  <si>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</si>
  <si>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</si>
  <si>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</si>
  <si>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</si>
  <si>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</si>
  <si>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</si>
  <si>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</si>
  <si>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</si>
  <si>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</si>
  <si>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</si>
  <si>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</si>
  <si>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</si>
  <si>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</si>
  <si>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</si>
  <si>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</si>
  <si>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</si>
  <si>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</si>
  <si>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</si>
  <si>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</si>
  <si>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</si>
  <si>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</si>
  <si>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</si>
  <si>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</si>
  <si>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</si>
  <si>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</si>
  <si>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</si>
  <si>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</si>
  <si>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</si>
  <si>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</si>
  <si>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</si>
  <si>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</si>
  <si>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</si>
  <si>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</si>
  <si>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</si>
  <si>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</si>
  <si>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</si>
  <si>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</si>
  <si>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</si>
  <si>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</si>
  <si>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</si>
  <si>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</si>
  <si>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</si>
  <si>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</si>
  <si>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</si>
  <si>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</si>
  <si>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</si>
  <si>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</si>
  <si>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</si>
  <si>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</si>
  <si>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</si>
  <si>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</si>
  <si>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</si>
  <si>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</si>
  <si>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</si>
  <si>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</si>
  <si>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</si>
  <si>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</si>
  <si>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</si>
  <si>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</si>
  <si>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</si>
  <si>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</si>
  <si>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</si>
  <si>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</si>
  <si>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</si>
  <si>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</si>
  <si>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</si>
  <si>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</si>
  <si>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</si>
  <si>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</si>
  <si>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</si>
  <si>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</si>
  <si>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</si>
  <si>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</si>
  <si>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</si>
  <si>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</si>
  <si>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</si>
  <si>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</si>
  <si>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</si>
  <si>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</si>
  <si>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</si>
  <si>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</si>
  <si>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</si>
  <si>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</si>
  <si>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</si>
  <si>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</si>
  <si>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</si>
  <si>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</si>
  <si>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</si>
  <si>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</si>
  <si>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</si>
  <si>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</si>
  <si>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</si>
  <si>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</si>
  <si>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</si>
  <si>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</si>
  <si>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</si>
  <si>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</si>
  <si>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</si>
  <si>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</si>
  <si>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</si>
  <si>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</si>
  <si>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</si>
  <si>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</si>
  <si>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</si>
  <si>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</si>
  <si>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</si>
  <si>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</si>
  <si>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</si>
  <si>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</si>
  <si>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</si>
  <si>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</si>
  <si>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</si>
  <si>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</si>
  <si>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</si>
  <si>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</si>
  <si>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</si>
  <si>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</si>
  <si>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</si>
  <si>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</si>
  <si>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</si>
  <si>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</si>
  <si>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</si>
  <si>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</si>
  <si>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</si>
  <si>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</si>
  <si>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</si>
  <si>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</si>
  <si>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</si>
  <si>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</si>
  <si>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</si>
  <si>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</si>
  <si>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</si>
  <si>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</si>
  <si>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</si>
  <si>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</si>
  <si>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</si>
  <si>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</si>
  <si>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</si>
  <si>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</si>
  <si>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</si>
  <si>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</si>
  <si>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</si>
  <si>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</si>
  <si>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</si>
  <si>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</si>
  <si>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</si>
  <si>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</si>
  <si>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</si>
  <si>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</si>
  <si>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</si>
  <si>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</si>
  <si>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</si>
  <si>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</si>
  <si>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</si>
  <si>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</si>
  <si>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</si>
  <si>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</si>
  <si>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</si>
  <si>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</si>
  <si>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</si>
  <si>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</si>
  <si>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</si>
  <si>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</si>
  <si>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</si>
  <si>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</si>
  <si>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</si>
  <si>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</si>
  <si>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</si>
  <si>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</si>
  <si>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</si>
  <si>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</si>
  <si>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</si>
  <si>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</si>
  <si>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</si>
  <si>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</si>
  <si>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</si>
  <si>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</si>
  <si>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</si>
  <si>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</si>
  <si>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</si>
  <si>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</si>
  <si>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</si>
  <si>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</si>
  <si>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</si>
  <si>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</si>
  <si>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</si>
  <si>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</si>
  <si>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</si>
  <si>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</si>
  <si>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</si>
  <si>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</si>
  <si>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</si>
  <si>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</si>
  <si>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</si>
  <si>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</si>
  <si>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</si>
  <si>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</si>
  <si>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</si>
  <si>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</si>
  <si>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</si>
  <si>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</si>
  <si>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</si>
  <si>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</si>
  <si>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</si>
  <si>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</si>
  <si>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</si>
  <si>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</si>
  <si>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</si>
  <si>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</si>
  <si>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</si>
  <si>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</si>
  <si>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</si>
  <si>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</si>
  <si>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</si>
  <si>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</si>
  <si>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</si>
  <si>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</si>
  <si>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</si>
  <si>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</si>
  <si>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</si>
  <si>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</si>
  <si>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</si>
  <si>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</si>
  <si>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</si>
  <si>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</si>
  <si>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</si>
  <si>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</si>
  <si>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</si>
  <si>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</si>
  <si>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</si>
  <si>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</si>
  <si>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</si>
  <si>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</si>
  <si>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</si>
  <si>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</si>
  <si>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</si>
  <si>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</si>
  <si>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</si>
  <si>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</si>
  <si>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</si>
  <si>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</si>
  <si>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</si>
  <si>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</si>
  <si>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</si>
  <si>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</si>
  <si>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</si>
  <si>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</si>
  <si>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</si>
  <si>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</si>
  <si>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</si>
  <si>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</si>
  <si>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</si>
  <si>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</si>
  <si>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</si>
  <si>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</si>
  <si>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</si>
  <si>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</si>
  <si>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</si>
  <si>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</si>
  <si>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</si>
  <si>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</si>
  <si>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</si>
  <si>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</si>
  <si>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</si>
  <si>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</si>
  <si>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</si>
  <si>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</si>
  <si>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</si>
  <si>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</si>
  <si>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</si>
  <si>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</si>
  <si>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</si>
  <si>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</si>
  <si>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</si>
  <si>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</si>
  <si>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</si>
  <si>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</si>
  <si>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</si>
  <si>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</si>
  <si>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</si>
  <si>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</si>
  <si>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</si>
  <si>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</si>
  <si>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</si>
  <si>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</si>
  <si>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</si>
  <si>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</si>
  <si>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</si>
  <si>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</si>
  <si>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</si>
  <si>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</si>
  <si>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</si>
  <si>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</si>
  <si>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</si>
  <si>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</si>
  <si>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</si>
  <si>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</si>
  <si>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</si>
  <si>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</si>
  <si>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</si>
  <si>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</si>
  <si>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</si>
  <si>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</si>
  <si>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</si>
  <si>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</si>
  <si>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</si>
  <si>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</si>
  <si>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</si>
  <si>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</si>
  <si>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</si>
  <si>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</si>
  <si>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</si>
  <si>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</si>
  <si>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</si>
  <si>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</si>
  <si>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</si>
  <si>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</si>
  <si>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</si>
  <si>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</si>
  <si>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</si>
  <si>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</si>
  <si>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</si>
  <si>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</si>
  <si>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</si>
  <si>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</si>
  <si>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</si>
  <si>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</si>
  <si>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</si>
  <si>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</si>
  <si>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</si>
  <si>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</si>
  <si>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</si>
  <si>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</si>
  <si>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</si>
  <si>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</si>
  <si>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</si>
  <si>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</si>
  <si>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</si>
  <si>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</si>
  <si>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</si>
  <si>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</si>
  <si>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</si>
  <si>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</si>
  <si>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</si>
  <si>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</si>
  <si>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</si>
  <si>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</si>
  <si>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</si>
  <si>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</si>
  <si>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</si>
  <si>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</si>
  <si>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</si>
  <si>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</si>
  <si>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</si>
  <si>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</si>
  <si>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</si>
  <si>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</si>
  <si>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</si>
  <si>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</si>
  <si>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</si>
  <si>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</si>
  <si>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</si>
  <si>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</si>
  <si>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</si>
  <si>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</si>
  <si>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</si>
  <si>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</si>
  <si>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</si>
  <si>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</si>
  <si>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</si>
  <si>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</si>
  <si>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</si>
  <si>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</si>
  <si>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</si>
  <si>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</si>
  <si>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</si>
  <si>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</si>
  <si>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</si>
  <si>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</si>
  <si>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</si>
  <si>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</si>
  <si>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</si>
  <si>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</si>
  <si>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</si>
  <si>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</si>
  <si>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</si>
  <si>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</si>
  <si>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</si>
  <si>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</si>
  <si>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</si>
  <si>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</si>
  <si>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</si>
  <si>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</si>
  <si>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</si>
  <si>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</si>
  <si>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</si>
  <si>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</si>
  <si>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</si>
  <si>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</si>
  <si>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</si>
  <si>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</si>
  <si>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</si>
  <si>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</si>
  <si>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</si>
  <si>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</si>
  <si>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</si>
  <si>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</si>
  <si>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</si>
  <si>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</si>
  <si>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</si>
  <si>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</si>
  <si>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</si>
  <si>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</si>
  <si>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</si>
  <si>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</si>
  <si>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</si>
  <si>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</si>
  <si>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</si>
  <si>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</si>
  <si>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</si>
  <si>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</si>
  <si>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</si>
  <si>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</si>
  <si>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</si>
  <si>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</si>
  <si>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</si>
  <si>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</si>
  <si>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</si>
  <si>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</si>
  <si>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</si>
  <si>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</si>
  <si>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</si>
  <si>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</si>
  <si>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</si>
  <si>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</si>
  <si>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</si>
  <si>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</si>
  <si>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</si>
  <si>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</si>
  <si>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</si>
  <si>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</si>
  <si>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</si>
  <si>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</si>
  <si>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</si>
  <si>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</si>
  <si>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</si>
  <si>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</si>
  <si>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</si>
  <si>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</si>
  <si>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</si>
  <si>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</si>
  <si>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</si>
  <si>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</si>
  <si>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</si>
  <si>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</si>
  <si>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</si>
  <si>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</si>
  <si>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</si>
  <si>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</si>
  <si>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</si>
  <si>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</si>
  <si>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</si>
  <si>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</si>
  <si>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</si>
  <si>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</si>
  <si>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</si>
  <si>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</si>
  <si>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</si>
  <si>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</si>
  <si>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</si>
  <si>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</si>
  <si>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</si>
  <si>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</si>
  <si>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</si>
  <si>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</si>
  <si>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</si>
  <si>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</si>
  <si>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</si>
  <si>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</si>
  <si>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</si>
  <si>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</si>
  <si>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</si>
  <si>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</si>
  <si>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</si>
  <si>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</si>
  <si>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</si>
  <si>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</si>
  <si>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</si>
  <si>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</si>
  <si>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</si>
  <si>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</si>
  <si>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</si>
  <si>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</si>
  <si>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</si>
  <si>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</si>
  <si>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</si>
  <si>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</si>
  <si>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</si>
  <si>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</si>
  <si>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</si>
  <si>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</si>
  <si>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</si>
  <si>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</si>
  <si>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</si>
  <si>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</si>
  <si>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</si>
  <si>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</si>
  <si>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</si>
  <si>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</si>
  <si>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</si>
  <si>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</si>
  <si>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</si>
  <si>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</si>
  <si>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</si>
  <si>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</si>
  <si>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</si>
  <si>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</si>
  <si>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</si>
  <si>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</si>
  <si>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</si>
  <si>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</si>
  <si>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</si>
  <si>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</si>
  <si>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</si>
  <si>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</si>
  <si>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</si>
  <si>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</si>
  <si>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</si>
  <si>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</si>
  <si>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</si>
  <si>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</si>
  <si>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</si>
  <si>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</si>
  <si>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</si>
  <si>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</si>
  <si>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</si>
  <si>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</si>
  <si>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</si>
  <si>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</si>
  <si>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</si>
  <si>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</si>
  <si>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</si>
  <si>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</si>
  <si>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</si>
  <si>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</si>
  <si>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</si>
  <si>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</si>
  <si>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</si>
  <si>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</si>
  <si>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</si>
  <si>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</si>
  <si>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</si>
  <si>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</si>
  <si>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</si>
  <si>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</si>
  <si>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</si>
  <si>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</si>
  <si>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</si>
  <si>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</si>
  <si>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</si>
  <si>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</si>
  <si>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</si>
  <si>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</si>
  <si>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</si>
  <si>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</si>
  <si>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</si>
  <si>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</si>
  <si>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</si>
  <si>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</si>
  <si>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</si>
  <si>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</si>
  <si>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</si>
  <si>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</si>
  <si>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</si>
  <si>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</si>
  <si>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</si>
  <si>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</si>
  <si>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</si>
  <si>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</si>
  <si>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</si>
  <si>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</si>
  <si>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</si>
  <si>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</si>
  <si>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</si>
  <si>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</si>
  <si>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</si>
  <si>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</si>
  <si>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</si>
  <si>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</si>
  <si>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</si>
  <si>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</si>
  <si>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</si>
  <si>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</si>
  <si>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</si>
  <si>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</si>
  <si>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</si>
  <si>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</si>
  <si>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</si>
  <si>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</si>
  <si>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</si>
  <si>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</si>
  <si>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</si>
  <si>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</si>
  <si>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</si>
  <si>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</si>
  <si>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</si>
  <si>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</si>
  <si>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</si>
  <si>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</si>
  <si>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</si>
  <si>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</si>
  <si>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</si>
  <si>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</si>
  <si>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</si>
  <si>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</si>
  <si>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</si>
  <si>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</si>
  <si>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</si>
  <si>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</si>
  <si>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</si>
  <si>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</si>
  <si>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</si>
  <si>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</si>
  <si>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</si>
  <si>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</si>
  <si>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</si>
  <si>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</si>
  <si>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</si>
  <si>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</si>
  <si>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</si>
  <si>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</si>
  <si>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</si>
  <si>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</si>
  <si>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</si>
  <si>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</si>
  <si>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</si>
  <si>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</si>
  <si>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</si>
  <si>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</si>
  <si>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</si>
  <si>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</si>
  <si>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</si>
  <si>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</si>
  <si>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</si>
  <si>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</si>
  <si>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</si>
  <si>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</si>
  <si>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</si>
  <si>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</si>
  <si>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</si>
  <si>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</si>
  <si>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</si>
  <si>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</si>
  <si>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</si>
  <si>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</si>
  <si>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</si>
  <si>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</si>
  <si>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</si>
  <si>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</si>
  <si>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</si>
  <si>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</si>
  <si>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</si>
  <si>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</si>
  <si>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</si>
  <si>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</si>
  <si>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</si>
  <si>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</si>
  <si>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</si>
  <si>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</si>
  <si>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</si>
  <si>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</si>
  <si>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</si>
  <si>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</si>
  <si>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</si>
  <si>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</si>
  <si>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</si>
  <si>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</si>
  <si>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</si>
  <si>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</si>
  <si>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</si>
  <si>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</si>
  <si>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</si>
  <si>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</si>
  <si>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</si>
  <si>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</si>
  <si>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</si>
  <si>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</si>
  <si>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</si>
  <si>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</si>
  <si>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</si>
  <si>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</si>
  <si>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</si>
  <si>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</si>
  <si>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</si>
  <si>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</si>
  <si>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</si>
  <si>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</si>
  <si>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</si>
  <si>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</si>
  <si>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</si>
  <si>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</si>
  <si>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</si>
  <si>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</si>
  <si>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</si>
  <si>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</si>
  <si>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</si>
  <si>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</si>
  <si>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</si>
  <si>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</si>
  <si>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</si>
  <si>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</si>
  <si>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</si>
  <si>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</si>
  <si>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</si>
  <si>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</si>
  <si>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</si>
  <si>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</si>
  <si>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</si>
  <si>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</si>
  <si>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</si>
  <si>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</si>
  <si>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</si>
  <si>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</si>
  <si>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</si>
  <si>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</si>
  <si>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</si>
  <si>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</si>
  <si>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</si>
  <si>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</si>
  <si>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</si>
  <si>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</si>
  <si>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</si>
  <si>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</si>
  <si>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</si>
  <si>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</si>
  <si>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</si>
  <si>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</si>
  <si>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</si>
  <si>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</si>
  <si>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</si>
  <si>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</si>
  <si>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</si>
  <si>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</si>
  <si>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</si>
  <si>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</si>
  <si>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</si>
  <si>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</si>
  <si>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</si>
  <si>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</si>
  <si>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</si>
  <si>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</si>
  <si>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</si>
  <si>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</si>
  <si>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</si>
  <si>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</si>
  <si>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</si>
  <si>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</si>
  <si>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</si>
  <si>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</si>
  <si>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</si>
  <si>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</si>
  <si>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</si>
  <si>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</si>
  <si>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</si>
  <si>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</si>
  <si>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</si>
  <si>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</si>
  <si>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</si>
  <si>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</si>
  <si>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</si>
  <si>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</si>
  <si>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</si>
  <si>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</si>
  <si>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</si>
  <si>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</si>
  <si>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</si>
  <si>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</si>
  <si>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</si>
  <si>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</si>
  <si>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</si>
  <si>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</si>
  <si>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</si>
  <si>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</si>
  <si>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</si>
  <si>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</si>
  <si>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</si>
  <si>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</si>
  <si>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</si>
  <si>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</si>
  <si>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</si>
  <si>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</si>
  <si>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</si>
  <si>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</si>
  <si>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</si>
  <si>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</si>
  <si>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</si>
  <si>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</si>
  <si>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</si>
  <si>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</si>
  <si>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</si>
  <si>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</si>
  <si>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</si>
  <si>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</si>
  <si>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</si>
  <si>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</si>
  <si>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</si>
  <si>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</si>
  <si>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</si>
  <si>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</si>
  <si>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</si>
  <si>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</si>
  <si>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</si>
  <si>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</si>
  <si>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</si>
  <si>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</si>
  <si>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</si>
  <si>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</si>
  <si>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</si>
  <si>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</si>
  <si>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</si>
  <si>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</si>
  <si>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</si>
  <si>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</si>
  <si>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</si>
  <si>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</si>
  <si>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</si>
  <si>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</si>
  <si>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</si>
  <si>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</si>
  <si>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</si>
  <si>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</si>
  <si>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</si>
  <si>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</si>
  <si>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</si>
  <si>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</si>
  <si>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</si>
  <si>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</si>
  <si>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</si>
  <si>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</si>
  <si>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</si>
  <si>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</si>
  <si>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</si>
  <si>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</si>
  <si>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</si>
  <si>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</si>
  <si>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</si>
  <si>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</si>
  <si>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</si>
  <si>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</si>
  <si>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</si>
  <si>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</si>
  <si>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</si>
  <si>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</si>
  <si>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</si>
  <si>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</si>
  <si>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</si>
  <si>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</si>
  <si>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</si>
  <si>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</si>
  <si>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</si>
  <si>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</si>
  <si>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</si>
  <si>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</si>
  <si>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</si>
  <si>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</si>
  <si>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</si>
  <si>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</si>
  <si>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</si>
  <si>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</si>
  <si>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</si>
  <si>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</si>
  <si>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</si>
  <si>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</si>
  <si>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</si>
  <si>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</si>
  <si>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</si>
  <si>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</si>
  <si>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</si>
  <si>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</si>
  <si>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</si>
  <si>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</si>
  <si>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</si>
  <si>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</si>
  <si>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</si>
  <si>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</si>
  <si>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</si>
  <si>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</si>
  <si>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</si>
  <si>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</si>
  <si>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</si>
  <si>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</si>
  <si>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</si>
  <si>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</si>
  <si>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</si>
  <si>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</si>
  <si>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</si>
  <si>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</si>
  <si>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</si>
  <si>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</si>
  <si>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</si>
  <si>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</si>
  <si>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</si>
  <si>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</si>
  <si>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</si>
  <si>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</si>
  <si>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</si>
  <si>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</si>
  <si>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</si>
  <si>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</si>
  <si>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</si>
  <si>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</si>
  <si>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</si>
  <si>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</si>
  <si>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</si>
  <si>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</si>
  <si>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</si>
  <si>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</si>
  <si>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</si>
  <si>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</si>
  <si>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</si>
  <si>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</si>
  <si>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</si>
  <si>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</si>
  <si>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</si>
  <si>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</si>
  <si>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</si>
  <si>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</si>
  <si>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</si>
  <si>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</si>
  <si>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</si>
  <si>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</si>
  <si>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</si>
  <si>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</si>
  <si>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</si>
  <si>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</si>
  <si>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</si>
  <si>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</si>
  <si>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</si>
  <si>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</si>
  <si>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</si>
  <si>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</si>
  <si>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</si>
  <si>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</si>
  <si>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</si>
  <si>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</si>
  <si>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</si>
  <si>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</si>
  <si>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</si>
  <si>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</si>
  <si>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</si>
  <si>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</si>
  <si>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</si>
  <si>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</si>
  <si>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</si>
  <si>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</si>
  <si>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</si>
  <si>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</si>
  <si>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</si>
  <si>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</si>
  <si>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</si>
  <si>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</si>
  <si>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</si>
  <si>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</si>
  <si>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</si>
  <si>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</si>
  <si>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</si>
  <si>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</si>
  <si>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</si>
  <si>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</si>
  <si>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</si>
  <si>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</si>
  <si>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</si>
  <si>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</si>
  <si>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</si>
  <si>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</si>
  <si>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</si>
  <si>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</si>
  <si>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</si>
  <si>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</si>
  <si>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</si>
  <si>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</si>
  <si>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</si>
  <si>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</si>
  <si>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</si>
  <si>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</si>
  <si>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</si>
  <si>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</si>
  <si>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</si>
  <si>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</si>
  <si>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</si>
  <si>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</si>
  <si>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</si>
  <si>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</si>
  <si>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</si>
  <si>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</si>
  <si>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</si>
  <si>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</si>
  <si>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</si>
  <si>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</si>
  <si>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</si>
  <si>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</si>
  <si>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</si>
  <si>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</si>
  <si>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</si>
  <si>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</si>
  <si>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</si>
  <si>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</si>
  <si>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</si>
  <si>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</si>
  <si>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</si>
  <si>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</si>
  <si>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</si>
  <si>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</si>
  <si>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</si>
  <si>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</si>
  <si>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</si>
  <si>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</si>
  <si>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</si>
  <si>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</si>
  <si>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</si>
  <si>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</si>
  <si>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</si>
  <si>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</si>
  <si>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</si>
  <si>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</si>
  <si>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</si>
  <si>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</si>
  <si>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</si>
  <si>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</si>
  <si>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</si>
  <si>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</si>
  <si>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</si>
  <si>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</si>
  <si>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</si>
  <si>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</si>
  <si>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</si>
  <si>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</si>
  <si>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</si>
  <si>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</si>
  <si>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</si>
  <si>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</si>
  <si>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</si>
  <si>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</si>
  <si>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</si>
  <si>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</si>
  <si>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</si>
  <si>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</si>
  <si>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</si>
  <si>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</si>
  <si>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</si>
  <si>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</si>
  <si>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</si>
  <si>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</si>
  <si>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</si>
  <si>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</si>
  <si>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</si>
  <si>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</si>
  <si>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</si>
  <si>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</si>
  <si>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</si>
  <si>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</si>
  <si>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</si>
  <si>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</si>
  <si>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</si>
  <si>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</si>
  <si>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</si>
  <si>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</si>
  <si>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</si>
  <si>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</si>
  <si>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</si>
  <si>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</si>
  <si>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</si>
  <si>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</si>
  <si>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</si>
  <si>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</si>
  <si>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</si>
  <si>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</si>
  <si>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</si>
  <si>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</si>
  <si>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</si>
  <si>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</si>
  <si>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</si>
  <si>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</si>
  <si>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</si>
  <si>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</si>
  <si>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</si>
  <si>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</si>
  <si>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</si>
  <si>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</si>
  <si>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</si>
  <si>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</si>
  <si>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</si>
  <si>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</si>
  <si>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</si>
  <si>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</si>
  <si>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</si>
  <si>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</si>
  <si>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</si>
  <si>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</si>
  <si>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</si>
  <si>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</si>
  <si>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</si>
  <si>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</si>
  <si>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</si>
  <si>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</si>
  <si>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</si>
  <si>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</si>
  <si>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</si>
  <si>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</si>
  <si>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</si>
  <si>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</si>
  <si>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</si>
  <si>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</si>
  <si>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</si>
  <si>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</si>
  <si>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</si>
  <si>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</si>
  <si>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</si>
  <si>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</si>
  <si>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</si>
  <si>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</si>
  <si>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</si>
  <si>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</si>
  <si>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</si>
  <si>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</si>
  <si>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</si>
  <si>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</si>
  <si>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</si>
  <si>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</si>
  <si>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</si>
  <si>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</si>
  <si>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</si>
  <si>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</si>
  <si>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</si>
  <si>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</si>
  <si>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</si>
  <si>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</si>
  <si>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</si>
  <si>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</si>
  <si>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</si>
  <si>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</si>
  <si>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</si>
  <si>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</si>
  <si>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</si>
  <si>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</si>
  <si>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</si>
  <si>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</si>
  <si>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</si>
  <si>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</si>
  <si>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</si>
  <si>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</si>
  <si>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</si>
  <si>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</si>
  <si>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</si>
  <si>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</si>
  <si>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</si>
  <si>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</si>
  <si>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</si>
  <si>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</si>
  <si>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</si>
  <si>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</si>
  <si>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</si>
  <si>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</si>
  <si>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</si>
  <si>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</si>
  <si>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</si>
  <si>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</si>
  <si>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</si>
  <si>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</si>
  <si>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</si>
  <si>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</si>
  <si>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</si>
  <si>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</si>
  <si>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</si>
  <si>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</si>
  <si>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</si>
  <si>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</si>
  <si>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</si>
  <si>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</si>
  <si>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</si>
  <si>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</si>
  <si>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</si>
  <si>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</si>
  <si>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</si>
  <si>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</si>
  <si>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</si>
  <si>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</si>
  <si>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</si>
  <si>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</si>
  <si>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</si>
  <si>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</si>
  <si>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</si>
  <si>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</si>
  <si>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</si>
  <si>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</si>
  <si>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</si>
  <si>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</si>
  <si>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</si>
  <si>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</si>
  <si>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</si>
  <si>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</si>
  <si>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</si>
  <si>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</si>
  <si>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</si>
  <si>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</si>
  <si>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</si>
  <si>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</si>
  <si>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</si>
  <si>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</si>
  <si>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</si>
  <si>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</si>
  <si>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</si>
  <si>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</si>
  <si>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</si>
  <si>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</si>
  <si>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</si>
  <si>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</si>
  <si>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</si>
  <si>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</si>
  <si>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</si>
  <si>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</si>
  <si>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</si>
  <si>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</si>
  <si>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</si>
  <si>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</si>
  <si>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</si>
  <si>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</si>
  <si>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</si>
  <si>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</si>
  <si>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</si>
  <si>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</si>
  <si>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</si>
  <si>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</si>
  <si>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</si>
  <si>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</si>
  <si>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</si>
  <si>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</si>
  <si>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</si>
  <si>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</si>
  <si>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</si>
  <si>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</si>
  <si>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</si>
  <si>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</si>
  <si>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</si>
  <si>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</si>
  <si>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</si>
  <si>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</si>
  <si>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</si>
  <si>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</si>
  <si>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</si>
  <si>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</si>
  <si>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</si>
  <si>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</si>
  <si>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</si>
  <si>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</si>
  <si>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</si>
  <si>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</si>
  <si>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</si>
  <si>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</si>
  <si>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</si>
  <si>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</si>
  <si>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</si>
  <si>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</si>
  <si>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</si>
  <si>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</si>
  <si>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</si>
  <si>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</si>
  <si>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</si>
  <si>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</si>
  <si>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</si>
  <si>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</si>
  <si>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</si>
  <si>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</si>
  <si>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</si>
  <si>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</si>
  <si>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</si>
  <si>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</si>
  <si>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</si>
  <si>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</si>
  <si>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</si>
  <si>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</si>
  <si>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</si>
  <si>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</si>
  <si>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</si>
  <si>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</si>
  <si>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</si>
  <si>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</si>
  <si>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</si>
  <si>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</si>
  <si>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</si>
  <si>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</si>
  <si>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</si>
  <si>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</si>
  <si>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</si>
  <si>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</si>
  <si>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</si>
  <si>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</si>
  <si>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</si>
  <si>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</si>
  <si>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</si>
  <si>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</si>
  <si>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</si>
  <si>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</si>
  <si>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</si>
  <si>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</si>
  <si>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</si>
  <si>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</si>
  <si>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</si>
  <si>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</si>
  <si>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</si>
  <si>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</si>
  <si>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</si>
  <si>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</si>
  <si>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</si>
  <si>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</si>
  <si>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</si>
  <si>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</si>
  <si>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</si>
  <si>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</si>
  <si>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</si>
  <si>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</si>
  <si>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</si>
  <si>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</si>
  <si>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</si>
  <si>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</si>
  <si>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</si>
  <si>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</si>
  <si>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</si>
  <si>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</si>
  <si>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</si>
  <si>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</si>
  <si>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</si>
  <si>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</si>
  <si>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</si>
  <si>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</si>
  <si>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</si>
  <si>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</si>
  <si>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</si>
  <si>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</si>
  <si>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</si>
  <si>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</si>
  <si>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</si>
  <si>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</si>
  <si>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</si>
  <si>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</si>
  <si>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</si>
  <si>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</si>
  <si>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</si>
  <si>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</si>
  <si>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</si>
  <si>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</si>
  <si>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</si>
  <si>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</si>
  <si>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</si>
  <si>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</si>
  <si>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</si>
  <si>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</si>
  <si>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</si>
  <si>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</si>
  <si>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</si>
  <si>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</si>
  <si>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</si>
  <si>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</si>
  <si>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</si>
  <si>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</si>
  <si>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</si>
  <si>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</si>
  <si>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</si>
  <si>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</si>
  <si>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</si>
  <si>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</si>
  <si>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</si>
  <si>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</si>
  <si>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</si>
  <si>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</si>
  <si>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</si>
  <si>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</si>
  <si>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</si>
  <si>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</si>
  <si>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</si>
  <si>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</si>
  <si>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</si>
  <si>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</si>
  <si>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</si>
  <si>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</si>
  <si>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</si>
  <si>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</si>
  <si>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</si>
  <si>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</si>
  <si>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</si>
  <si>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</si>
  <si>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</si>
  <si>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</si>
  <si>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</si>
  <si>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</si>
  <si>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</si>
  <si>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</si>
  <si>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</si>
  <si>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</si>
  <si>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</si>
  <si>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</si>
  <si>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</si>
  <si>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</si>
  <si>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</si>
  <si>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</si>
  <si>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</si>
  <si>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</si>
  <si>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</si>
  <si>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</si>
  <si>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</si>
  <si>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</si>
  <si>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</si>
  <si>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</si>
  <si>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</si>
  <si>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</si>
  <si>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</si>
  <si>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</si>
  <si>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</si>
  <si>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</si>
  <si>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</si>
  <si>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</si>
  <si>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</si>
  <si>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</si>
  <si>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</si>
  <si>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</si>
  <si>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</si>
  <si>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</si>
  <si>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</si>
  <si>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</si>
  <si>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</si>
  <si>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</si>
  <si>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</si>
  <si>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</si>
  <si>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</si>
  <si>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</si>
  <si>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</si>
  <si>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</si>
  <si>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</si>
  <si>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</si>
  <si>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</si>
  <si>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</si>
  <si>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</si>
  <si>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</si>
  <si>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</si>
  <si>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</si>
  <si>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</si>
  <si>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</si>
  <si>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</si>
  <si>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</si>
  <si>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</si>
  <si>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</si>
  <si>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</si>
  <si>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</si>
  <si>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</si>
  <si>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</si>
  <si>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</si>
  <si>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</si>
  <si>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</si>
  <si>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</si>
  <si>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</si>
  <si>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</si>
  <si>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</si>
  <si>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</si>
  <si>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</si>
  <si>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</si>
  <si>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</si>
  <si>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</si>
  <si>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</si>
  <si>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</si>
  <si>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</si>
  <si>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</si>
  <si>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</si>
  <si>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</si>
  <si>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</si>
  <si>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</si>
  <si>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</si>
  <si>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</si>
  <si>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</si>
  <si>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</si>
  <si>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</si>
  <si>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</si>
  <si>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</si>
  <si>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</si>
  <si>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</si>
  <si>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</si>
  <si>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</si>
  <si>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</si>
  <si>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</si>
  <si>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</si>
  <si>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</si>
  <si>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</si>
  <si>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</si>
  <si>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</si>
  <si>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</si>
  <si>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</si>
  <si>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</si>
  <si>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</si>
  <si>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</si>
  <si>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</si>
  <si>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</si>
  <si>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</si>
  <si>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</si>
  <si>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</si>
  <si>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</si>
  <si>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</si>
  <si>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</si>
  <si>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</si>
  <si>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</si>
  <si>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</si>
  <si>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</si>
  <si>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</si>
  <si>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</si>
  <si>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</si>
  <si>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</si>
  <si>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</si>
  <si>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</si>
  <si>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</si>
  <si>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</si>
  <si>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</si>
  <si>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</si>
  <si>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</si>
  <si>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</si>
  <si>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</si>
  <si>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</si>
  <si>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</si>
  <si>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</si>
  <si>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</si>
  <si>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</si>
  <si>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</si>
  <si>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</si>
  <si>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</si>
  <si>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</si>
  <si>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</si>
  <si>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</si>
  <si>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</si>
  <si>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</si>
  <si>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</si>
  <si>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</si>
  <si>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</si>
  <si>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</si>
  <si>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</si>
  <si>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</si>
  <si>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</si>
  <si>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</si>
  <si>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</si>
  <si>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</si>
  <si>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</si>
  <si>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</si>
  <si>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</si>
  <si>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</si>
  <si>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</si>
  <si>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</si>
  <si>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</si>
  <si>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</si>
  <si>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</si>
  <si>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</si>
  <si>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</si>
  <si>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</si>
  <si>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</si>
  <si>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</si>
  <si>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</si>
  <si>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</si>
  <si>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</si>
  <si>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</si>
  <si>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</si>
  <si>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</si>
  <si>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</si>
  <si>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</si>
  <si>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</si>
  <si>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</si>
  <si>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</si>
  <si>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</si>
  <si>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</si>
  <si>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</si>
  <si>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</si>
  <si>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</si>
  <si>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</si>
  <si>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</si>
  <si>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</si>
  <si>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</si>
  <si>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</si>
  <si>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</si>
  <si>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</si>
  <si>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</si>
  <si>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</si>
  <si>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</si>
  <si>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</si>
  <si>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</si>
  <si>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</si>
  <si>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</si>
  <si>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</si>
  <si>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</si>
  <si>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</si>
  <si>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</si>
  <si>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</si>
  <si>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</si>
  <si>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</si>
  <si>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</si>
  <si>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</si>
  <si>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</si>
  <si>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</si>
  <si>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</si>
  <si>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</si>
  <si>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</si>
  <si>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</si>
  <si>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</si>
  <si>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</si>
  <si>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</si>
  <si>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</si>
  <si>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</si>
  <si>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</si>
  <si>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</si>
  <si>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</si>
  <si>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</si>
  <si>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</si>
  <si>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</si>
  <si>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</si>
  <si>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</si>
  <si>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</si>
  <si>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</si>
  <si>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</si>
  <si>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</si>
  <si>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</si>
  <si>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</si>
  <si>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</si>
  <si>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</si>
  <si>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</si>
  <si>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</si>
  <si>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</si>
  <si>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</si>
  <si>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</si>
  <si>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</si>
  <si>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</si>
  <si>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</si>
  <si>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</si>
  <si>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</si>
  <si>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</si>
  <si>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</si>
  <si>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</si>
  <si>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</si>
  <si>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</si>
  <si>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</si>
  <si>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</si>
  <si>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</si>
  <si>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</si>
  <si>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</si>
  <si>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</si>
  <si>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</si>
  <si>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</si>
  <si>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</si>
  <si>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</si>
  <si>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</si>
  <si>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</si>
  <si>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</si>
  <si>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</si>
  <si>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</si>
  <si>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</si>
  <si>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</si>
  <si>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</si>
  <si>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</si>
  <si>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</si>
  <si>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</si>
  <si>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</si>
  <si>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</si>
  <si>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</si>
  <si>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</si>
  <si>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</si>
  <si>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</si>
  <si>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</si>
  <si>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</si>
  <si>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</si>
  <si>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</si>
  <si>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</si>
  <si>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</si>
  <si>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</si>
  <si>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</si>
  <si>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</si>
  <si>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</si>
  <si>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</si>
  <si>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</si>
  <si>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</si>
  <si>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</si>
  <si>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</si>
  <si>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</si>
  <si>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</si>
  <si>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</si>
  <si>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</si>
  <si>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</si>
  <si>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</si>
  <si>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</si>
  <si>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</si>
  <si>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</si>
  <si>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</si>
  <si>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</si>
  <si>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</si>
  <si>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</si>
  <si>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</si>
  <si>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</si>
  <si>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</si>
  <si>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</si>
  <si>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</si>
  <si>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</si>
  <si>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</si>
  <si>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</si>
  <si>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</si>
  <si>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</si>
  <si>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</si>
  <si>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</si>
  <si>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</si>
  <si>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</si>
  <si>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</si>
  <si>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</si>
  <si>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</si>
  <si>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</si>
  <si>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</si>
  <si>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</si>
  <si>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</si>
  <si>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</si>
  <si>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</si>
  <si>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</si>
  <si>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</si>
  <si>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</si>
  <si>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</si>
  <si>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</si>
  <si>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</si>
  <si>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</si>
  <si>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</si>
  <si>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</si>
  <si>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</si>
  <si>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</si>
  <si>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</si>
  <si>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</si>
  <si>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</si>
  <si>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</si>
  <si>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</si>
  <si>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</si>
  <si>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</si>
  <si>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</si>
  <si>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</si>
  <si>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</si>
  <si>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</si>
  <si>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</si>
  <si>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</si>
  <si>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</si>
  <si>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</si>
  <si>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</si>
  <si>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</si>
  <si>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</si>
  <si>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</si>
  <si>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</si>
  <si>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</si>
  <si>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</si>
  <si>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</si>
  <si>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</si>
  <si>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</si>
  <si>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</si>
  <si>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</si>
  <si>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</si>
  <si>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</si>
  <si>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</si>
  <si>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</si>
  <si>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</si>
  <si>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</si>
  <si>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</si>
  <si>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</si>
  <si>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</si>
  <si>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</si>
  <si>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</si>
  <si>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</si>
  <si>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</si>
  <si>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</si>
  <si>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</si>
  <si>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</si>
  <si>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</si>
  <si>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</si>
  <si>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</si>
  <si>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</si>
  <si>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</si>
  <si>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</si>
  <si>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</si>
  <si>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</si>
  <si>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</si>
  <si>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</si>
  <si>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</si>
  <si>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</si>
  <si>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</si>
  <si>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</si>
  <si>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</si>
  <si>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</si>
  <si>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</si>
  <si>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</si>
  <si>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</si>
  <si>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</si>
  <si>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</si>
  <si>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</si>
  <si>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</si>
  <si>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</si>
  <si>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</si>
  <si>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</si>
  <si>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</si>
  <si>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</si>
  <si>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</si>
  <si>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</si>
  <si>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</si>
  <si>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</si>
  <si>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</si>
  <si>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</si>
  <si>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</si>
  <si>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</si>
  <si>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</si>
  <si>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</si>
  <si>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</si>
  <si>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</si>
  <si>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</si>
  <si>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</si>
  <si>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</si>
  <si>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</si>
  <si>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</si>
  <si>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</si>
  <si>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</si>
  <si>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</si>
  <si>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</si>
  <si>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</si>
  <si>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</si>
  <si>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</si>
  <si>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</si>
  <si>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</si>
  <si>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</si>
  <si>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</si>
  <si>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</si>
  <si>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</si>
  <si>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</si>
  <si>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</si>
  <si>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</si>
  <si>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</si>
  <si>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</si>
  <si>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</si>
  <si>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</si>
  <si>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</si>
  <si>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</si>
  <si>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</si>
  <si>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</si>
  <si>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</si>
  <si>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</si>
  <si>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</si>
  <si>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</si>
  <si>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</si>
  <si>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</si>
  <si>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</si>
  <si>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</si>
  <si>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</si>
  <si>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</si>
  <si>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</si>
  <si>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</si>
  <si>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</si>
  <si>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</si>
  <si>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</si>
  <si>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</si>
  <si>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</si>
  <si>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</si>
  <si>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</si>
  <si>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</si>
  <si>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</si>
  <si>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</si>
  <si>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</si>
  <si>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</si>
  <si>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</si>
  <si>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</si>
  <si>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</si>
  <si>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</si>
  <si>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</si>
  <si>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</si>
  <si>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</si>
  <si>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</si>
  <si>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</si>
  <si>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</si>
  <si>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</si>
  <si>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</si>
  <si>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</si>
  <si>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</si>
  <si>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</si>
  <si>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</si>
  <si>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</si>
  <si>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</si>
  <si>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</si>
  <si>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</si>
  <si>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</si>
  <si>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</si>
  <si>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</si>
  <si>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</si>
  <si>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</si>
  <si>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</si>
  <si>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</si>
  <si>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</si>
  <si>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</si>
  <si>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</si>
  <si>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</si>
  <si>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</si>
  <si>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</si>
  <si>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</si>
  <si>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</si>
  <si>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</si>
  <si>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</si>
  <si>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</si>
  <si>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</si>
  <si>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</si>
  <si>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</si>
  <si>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</si>
  <si>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</si>
  <si>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</si>
  <si>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</si>
  <si>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</si>
  <si>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</si>
  <si>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</si>
  <si>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</si>
  <si>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</si>
  <si>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</si>
  <si>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</si>
  <si>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</si>
  <si>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</si>
  <si>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</si>
  <si>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</si>
  <si>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</si>
  <si>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</si>
  <si>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</si>
  <si>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</si>
  <si>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</si>
  <si>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</si>
  <si>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</si>
  <si>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</si>
  <si>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</si>
  <si>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</si>
  <si>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</si>
  <si>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</si>
  <si>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</si>
  <si>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</si>
  <si>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</si>
  <si>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</si>
  <si>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</si>
  <si>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</si>
  <si>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</si>
  <si>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</si>
  <si>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</si>
  <si>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</si>
  <si>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</si>
  <si>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</si>
  <si>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</si>
  <si>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</si>
  <si>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</si>
  <si>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</si>
  <si>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</si>
  <si>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</si>
  <si>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</si>
  <si>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</si>
  <si>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</si>
  <si>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</si>
  <si>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</si>
  <si>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</si>
  <si>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</si>
  <si>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</si>
  <si>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</si>
  <si>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</si>
  <si>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</si>
  <si>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</si>
  <si>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</si>
  <si>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</si>
  <si>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</si>
  <si>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</si>
  <si>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</si>
  <si>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</si>
  <si>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</si>
  <si>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</si>
  <si>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</si>
  <si>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</si>
  <si>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</si>
  <si>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</si>
  <si>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</si>
  <si>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</si>
  <si>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</si>
  <si>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</si>
  <si>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</si>
  <si>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</si>
  <si>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</si>
  <si>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</si>
  <si>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</si>
  <si>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</si>
  <si>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</si>
  <si>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</si>
  <si>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</si>
  <si>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</si>
  <si>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</si>
  <si>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</si>
  <si>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</si>
  <si>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</si>
  <si>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</si>
  <si>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</si>
  <si>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</si>
  <si>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</si>
  <si>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</si>
  <si>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</si>
  <si>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</si>
  <si>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</si>
  <si>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</si>
  <si>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</si>
  <si>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</si>
  <si>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</si>
  <si>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</si>
  <si>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</si>
  <si>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</si>
  <si>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</si>
  <si>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</si>
  <si>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</si>
  <si>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</si>
  <si>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</si>
  <si>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</si>
  <si>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</si>
  <si>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</si>
  <si>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</si>
  <si>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</si>
  <si>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</si>
  <si>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</si>
  <si>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</si>
  <si>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</si>
  <si>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</si>
  <si>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</si>
  <si>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</si>
  <si>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</si>
  <si>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</si>
  <si>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</si>
  <si>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</si>
  <si>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</si>
  <si>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</si>
  <si>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</si>
  <si>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</si>
  <si>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</si>
  <si>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</si>
  <si>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</si>
  <si>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</si>
  <si>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</si>
  <si>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</si>
  <si>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</si>
  <si>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</si>
  <si>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</si>
  <si>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</si>
  <si>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</si>
  <si>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</si>
  <si>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</si>
  <si>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</si>
  <si>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</si>
  <si>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</si>
  <si>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</si>
  <si>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</si>
  <si>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</si>
  <si>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</si>
  <si>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</si>
  <si>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</si>
  <si>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</si>
  <si>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</si>
  <si>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</si>
  <si>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</si>
  <si>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</si>
  <si>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</si>
  <si>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</si>
  <si>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</si>
  <si>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</si>
  <si>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</si>
  <si>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</si>
  <si>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</si>
  <si>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</si>
  <si>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</si>
  <si>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</si>
  <si>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</si>
  <si>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</si>
  <si>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</si>
  <si>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</si>
  <si>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</si>
  <si>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</si>
  <si>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</si>
  <si>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</si>
  <si>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</si>
  <si>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</si>
  <si>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</si>
  <si>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</si>
  <si>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</si>
  <si>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</si>
  <si>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</si>
  <si>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</si>
  <si>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</si>
  <si>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</si>
  <si>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</si>
  <si>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</si>
  <si>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</si>
  <si>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</si>
  <si>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</si>
  <si>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</si>
  <si>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</si>
  <si>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</si>
  <si>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</si>
  <si>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</si>
  <si>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</si>
  <si>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</si>
  <si>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</si>
  <si>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</si>
  <si>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</si>
  <si>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</si>
  <si>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</si>
  <si>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</si>
  <si>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</si>
  <si>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</si>
  <si>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</si>
  <si>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</si>
  <si>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</si>
  <si>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</si>
  <si>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</si>
  <si>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</si>
  <si>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</si>
  <si>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</si>
  <si>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</si>
  <si>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</si>
  <si>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</si>
  <si>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</si>
  <si>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</si>
  <si>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</si>
  <si>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</si>
  <si>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</si>
  <si>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</si>
  <si>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</si>
  <si>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</si>
  <si>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</si>
  <si>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</si>
  <si>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</si>
  <si>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</si>
  <si>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</si>
  <si>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</si>
  <si>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</si>
  <si>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</si>
  <si>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</si>
  <si>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</si>
  <si>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</si>
  <si>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</si>
  <si>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</si>
  <si>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</si>
  <si>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</si>
  <si>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</si>
  <si>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</si>
  <si>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</si>
  <si>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</si>
  <si>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</si>
  <si>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</si>
  <si>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</si>
  <si>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</si>
  <si>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</si>
  <si>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</si>
  <si>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</si>
  <si>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</si>
  <si>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</si>
  <si>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</si>
  <si>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</si>
  <si>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</si>
  <si>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</si>
  <si>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</si>
  <si>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</si>
  <si>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</si>
  <si>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</si>
  <si>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</si>
  <si>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</si>
  <si>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</si>
  <si>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</si>
  <si>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</si>
  <si>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</si>
  <si>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</si>
  <si>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</si>
  <si>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</si>
  <si>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</si>
  <si>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</si>
  <si>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</si>
  <si>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</si>
  <si>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</si>
  <si>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</si>
  <si>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</si>
  <si>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</si>
  <si>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</si>
  <si>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</si>
  <si>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</si>
  <si>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</si>
  <si>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</si>
  <si>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</si>
  <si>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</si>
  <si>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</si>
  <si>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</si>
  <si>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</si>
  <si>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</si>
  <si>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</si>
  <si>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</si>
  <si>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</si>
  <si>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</si>
  <si>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</si>
  <si>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</si>
  <si>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</si>
  <si>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</si>
  <si>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</si>
  <si>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</si>
  <si>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</si>
  <si>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</si>
  <si>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</si>
  <si>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</si>
  <si>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</si>
  <si>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</si>
  <si>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</si>
  <si>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</si>
  <si>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</si>
  <si>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</si>
  <si>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</si>
  <si>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</si>
  <si>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</si>
  <si>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</si>
  <si>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</si>
  <si>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</si>
  <si>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</si>
  <si>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</si>
  <si>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</si>
  <si>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</si>
  <si>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</si>
  <si>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</si>
  <si>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</si>
  <si>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</si>
  <si>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</si>
  <si>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</si>
  <si>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</si>
  <si>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</si>
  <si>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</si>
  <si>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</si>
  <si>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</si>
  <si>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</si>
  <si>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</si>
  <si>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</si>
  <si>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</si>
  <si>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</si>
  <si>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</si>
  <si>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</si>
  <si>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</si>
  <si>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</si>
  <si>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</si>
  <si>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</si>
  <si>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</si>
  <si>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</si>
  <si>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</si>
  <si>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</si>
  <si>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</si>
  <si>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</si>
  <si>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</si>
  <si>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</si>
  <si>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</si>
  <si>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</si>
  <si>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</si>
  <si>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</si>
  <si>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</si>
  <si>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</si>
  <si>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</si>
  <si>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</si>
  <si>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</si>
  <si>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</si>
  <si>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</si>
  <si>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</si>
  <si>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</si>
  <si>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</si>
  <si>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</si>
  <si>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</si>
  <si>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</si>
  <si>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</si>
  <si>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</si>
  <si>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</si>
  <si>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</si>
  <si>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</si>
  <si>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</si>
  <si>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</si>
  <si>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</si>
  <si>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</si>
  <si>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</si>
  <si>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</si>
  <si>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</si>
  <si>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</si>
  <si>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</si>
  <si>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</si>
  <si>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</si>
  <si>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</si>
  <si>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</si>
  <si>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</si>
  <si>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</si>
  <si>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</si>
  <si>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</si>
  <si>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</si>
  <si>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</si>
  <si>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</si>
  <si>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</si>
  <si>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</si>
  <si>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</si>
  <si>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</si>
  <si>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</si>
  <si>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</si>
  <si>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</si>
  <si>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</si>
  <si>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</si>
  <si>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</si>
  <si>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</si>
  <si>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</si>
  <si>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</si>
  <si>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</si>
  <si>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</si>
  <si>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</si>
  <si>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</si>
  <si>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</si>
  <si>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</si>
  <si>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</si>
  <si>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</si>
  <si>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</si>
  <si>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</si>
  <si>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</si>
  <si>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</si>
  <si>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</si>
  <si>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</si>
  <si>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</si>
  <si>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</si>
  <si>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</si>
  <si>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</si>
  <si>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</si>
  <si>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</si>
  <si>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</si>
  <si>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</si>
  <si>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</si>
  <si>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</si>
  <si>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</si>
  <si>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</si>
  <si>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</si>
  <si>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</si>
  <si>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</si>
  <si>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</si>
  <si>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</si>
  <si>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</si>
  <si>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</si>
  <si>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</si>
  <si>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</si>
  <si>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</si>
  <si>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</si>
  <si>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</si>
  <si>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</si>
  <si>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</si>
  <si>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</si>
  <si>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</si>
  <si>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</si>
  <si>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</si>
  <si>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</si>
  <si>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</si>
  <si>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</si>
  <si>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</si>
  <si>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</si>
  <si>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</si>
  <si>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</si>
  <si>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</si>
  <si>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</si>
  <si>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</si>
  <si>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</si>
  <si>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</si>
  <si>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</si>
  <si>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</si>
  <si>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</si>
  <si>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</si>
  <si>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</si>
  <si>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</si>
  <si>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</si>
  <si>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</si>
  <si>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</si>
  <si>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</si>
  <si>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</si>
  <si>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</si>
  <si>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</si>
  <si>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</si>
  <si>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</si>
  <si>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</si>
  <si>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</si>
  <si>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</si>
  <si>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</si>
  <si>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</si>
  <si>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</si>
  <si>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</si>
  <si>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</si>
  <si>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</si>
  <si>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</si>
  <si>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</si>
  <si>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</si>
  <si>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</si>
  <si>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</si>
  <si>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</si>
  <si>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</si>
  <si>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</si>
  <si>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</si>
  <si>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</si>
  <si>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</si>
  <si>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</si>
  <si>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</si>
  <si>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</si>
  <si>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</si>
  <si>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</si>
  <si>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</si>
  <si>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</si>
  <si>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</si>
  <si>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</si>
  <si>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</si>
  <si>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</si>
  <si>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</si>
  <si>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</si>
  <si>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</si>
  <si>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</si>
  <si>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</si>
  <si>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</si>
  <si>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</si>
  <si>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</si>
  <si>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</si>
  <si>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</si>
  <si>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</si>
  <si>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</si>
  <si>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</si>
  <si>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</si>
  <si>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</si>
  <si>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</si>
  <si>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</si>
  <si>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</si>
  <si>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</si>
  <si>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</si>
  <si>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</si>
  <si>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</si>
  <si>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</si>
  <si>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</si>
  <si>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</si>
  <si>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</si>
  <si>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</si>
  <si>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</si>
  <si>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</si>
  <si>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</si>
  <si>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</si>
  <si>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</si>
  <si>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</si>
  <si>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</si>
  <si>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</si>
  <si>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</si>
  <si>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</si>
  <si>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</si>
  <si>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</si>
  <si>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</si>
  <si>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</si>
  <si>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</si>
  <si>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</si>
  <si>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</si>
  <si>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</si>
  <si>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</si>
  <si>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</si>
  <si>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</si>
  <si>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</si>
  <si>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</si>
  <si>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</si>
  <si>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</si>
  <si>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</si>
  <si>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</si>
  <si>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</si>
  <si>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</si>
  <si>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</si>
  <si>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</si>
  <si>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</si>
  <si>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</si>
  <si>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</si>
  <si>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</si>
  <si>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</si>
  <si>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</si>
  <si>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</si>
  <si>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</si>
  <si>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</si>
  <si>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</si>
  <si>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</si>
  <si>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</si>
  <si>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</si>
  <si>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</si>
  <si>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</si>
  <si>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</si>
  <si>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</si>
  <si>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</si>
  <si>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</si>
  <si>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</si>
  <si>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</si>
  <si>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</si>
  <si>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</si>
  <si>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</si>
  <si>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</si>
  <si>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</si>
  <si>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</si>
  <si>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</si>
  <si>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</si>
  <si>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</si>
  <si>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</si>
  <si>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</si>
  <si>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</si>
  <si>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</si>
  <si>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</si>
  <si>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</si>
  <si>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</si>
  <si>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</si>
  <si>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</si>
  <si>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</si>
  <si>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</si>
  <si>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</si>
  <si>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</si>
  <si>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</si>
  <si>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</si>
  <si>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</si>
  <si>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</si>
  <si>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</si>
  <si>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</si>
  <si>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</si>
  <si>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</si>
  <si>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</si>
  <si>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</si>
  <si>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</si>
  <si>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</si>
  <si>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</si>
  <si>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</si>
  <si>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</si>
  <si>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</si>
  <si>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</si>
  <si>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</si>
  <si>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</si>
  <si>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</si>
  <si>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</si>
  <si>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</si>
  <si>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</si>
  <si>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</si>
  <si>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</si>
  <si>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</si>
  <si>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</si>
  <si>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</si>
  <si>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</si>
  <si>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</si>
  <si>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</si>
  <si>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</si>
  <si>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</si>
  <si>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</si>
  <si>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</si>
  <si>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</si>
  <si>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</si>
  <si>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</si>
  <si>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</si>
  <si>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</si>
  <si>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</si>
  <si>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</si>
  <si>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</si>
  <si>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</si>
  <si>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</si>
  <si>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</si>
  <si>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</si>
  <si>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</si>
  <si>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</si>
  <si>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</si>
  <si>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</si>
  <si>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</si>
  <si>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</si>
  <si>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</si>
  <si>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</si>
  <si>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</si>
  <si>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</si>
  <si>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</si>
  <si>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</si>
  <si>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</si>
  <si>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</si>
  <si>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</si>
  <si>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</si>
  <si>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</si>
  <si>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</si>
  <si>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</si>
  <si>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</si>
  <si>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</si>
  <si>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</si>
  <si>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</si>
  <si>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</si>
  <si>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</si>
  <si>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</si>
  <si>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</si>
  <si>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</si>
  <si>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</si>
  <si>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</si>
  <si>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</si>
  <si>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</si>
  <si>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</si>
  <si>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</si>
  <si>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</si>
  <si>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</si>
  <si>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</si>
  <si>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</si>
  <si>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</si>
  <si>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</si>
  <si>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</si>
  <si>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</si>
  <si>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</si>
  <si>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</si>
  <si>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</si>
  <si>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</si>
  <si>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</si>
  <si>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</si>
  <si>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</si>
  <si>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</si>
  <si>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</si>
  <si>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</si>
  <si>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</si>
  <si>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</si>
  <si>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</si>
  <si>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</si>
  <si>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</si>
  <si>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</si>
  <si>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</si>
  <si>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</si>
  <si>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</si>
  <si>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</si>
  <si>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</si>
  <si>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</si>
  <si>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</si>
  <si>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</si>
  <si>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</si>
  <si>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</si>
  <si>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</si>
  <si>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</si>
  <si>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</si>
  <si>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</si>
  <si>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</si>
  <si>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</si>
  <si>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</si>
  <si>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</si>
  <si>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</si>
  <si>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</si>
  <si>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</si>
  <si>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</si>
  <si>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</si>
  <si>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</si>
  <si>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</si>
  <si>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</si>
  <si>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</si>
  <si>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</si>
  <si>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</si>
  <si>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</si>
  <si>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</si>
  <si>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</si>
  <si>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</si>
  <si>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</si>
  <si>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</si>
  <si>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</si>
  <si>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</si>
  <si>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</si>
  <si>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</si>
  <si>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</si>
  <si>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</si>
  <si>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</si>
  <si>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</si>
  <si>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</si>
  <si>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</si>
  <si>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</si>
  <si>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</si>
  <si>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</si>
  <si>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</si>
  <si>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</si>
  <si>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</si>
  <si>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</si>
  <si>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</si>
  <si>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</si>
  <si>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</si>
  <si>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</si>
  <si>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</si>
  <si>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</si>
  <si>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</si>
  <si>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</si>
  <si>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</si>
  <si>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</si>
  <si>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</si>
  <si>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</si>
  <si>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</si>
  <si>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</si>
  <si>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</si>
  <si>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</si>
  <si>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</si>
  <si>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</si>
  <si>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</si>
  <si>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</si>
  <si>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</si>
  <si>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</si>
  <si>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</si>
  <si>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</si>
  <si>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</si>
  <si>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</si>
  <si>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</si>
  <si>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</si>
  <si>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</si>
  <si>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</si>
  <si>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</si>
  <si>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</si>
  <si>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</si>
  <si>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</si>
  <si>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</si>
  <si>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</si>
  <si>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</si>
  <si>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</si>
  <si>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</si>
  <si>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</si>
  <si>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</si>
  <si>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</si>
  <si>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</si>
  <si>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</si>
  <si>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</si>
  <si>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</si>
  <si>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</si>
  <si>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</si>
  <si>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</si>
  <si>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</si>
  <si>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</si>
  <si>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</si>
  <si>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</si>
  <si>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</si>
  <si>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</si>
  <si>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</si>
  <si>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</si>
  <si>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</si>
  <si>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</si>
  <si>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</si>
  <si>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</si>
  <si>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</si>
  <si>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</si>
  <si>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</si>
  <si>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</si>
  <si>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</si>
  <si>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</si>
  <si>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</si>
  <si>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</si>
  <si>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</si>
  <si>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</si>
  <si>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</si>
  <si>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</si>
  <si>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</si>
  <si>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</si>
  <si>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</si>
  <si>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</si>
  <si>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</si>
  <si>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</si>
  <si>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</si>
  <si>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</si>
  <si>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</si>
  <si>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</si>
  <si>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</si>
  <si>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</si>
  <si>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</si>
  <si>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</si>
  <si>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</si>
  <si>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</si>
  <si>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</si>
  <si>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</si>
  <si>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</si>
  <si>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</si>
  <si>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</si>
  <si>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</si>
  <si>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</si>
  <si>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</si>
  <si>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</si>
  <si>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</si>
  <si>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</si>
  <si>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</si>
  <si>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</si>
  <si>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</si>
  <si>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</si>
  <si>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</si>
  <si>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</si>
  <si>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</si>
  <si>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</si>
  <si>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</si>
  <si>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</si>
  <si>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</si>
  <si>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</si>
  <si>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</si>
  <si>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</si>
  <si>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</si>
  <si>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</si>
  <si>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</si>
  <si>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</si>
  <si>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</si>
  <si>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</si>
  <si>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</si>
  <si>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</si>
  <si>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</si>
  <si>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</si>
  <si>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</si>
  <si>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</si>
  <si>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</si>
  <si>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</si>
  <si>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</si>
  <si>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</si>
  <si>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</si>
  <si>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</si>
  <si>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</si>
  <si>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</si>
  <si>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</si>
  <si>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</si>
  <si>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</si>
  <si>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</si>
  <si>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</si>
  <si>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</si>
  <si>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</si>
  <si>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</si>
  <si>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</si>
  <si>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</si>
  <si>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</si>
  <si>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</si>
  <si>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</si>
  <si>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</si>
  <si>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</si>
  <si>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</si>
  <si>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</si>
  <si>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</si>
  <si>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</si>
  <si>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</si>
  <si>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</si>
  <si>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</si>
  <si>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</si>
  <si>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</si>
  <si>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</si>
  <si>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</si>
  <si>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</si>
  <si>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</si>
  <si>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</si>
  <si>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</si>
  <si>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</si>
  <si>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</si>
  <si>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</si>
  <si>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</si>
  <si>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</si>
  <si>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</si>
  <si>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</si>
  <si>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</si>
  <si>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</si>
  <si>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</si>
  <si>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</si>
  <si>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</si>
  <si>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</si>
  <si>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</si>
  <si>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</si>
  <si>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</si>
  <si>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</si>
  <si>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</si>
  <si>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</si>
  <si>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</si>
  <si>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</si>
  <si>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</si>
  <si>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</si>
  <si>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</si>
  <si>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</si>
  <si>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</si>
  <si>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</si>
  <si>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</si>
  <si>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</si>
  <si>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</si>
  <si>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</si>
  <si>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</si>
  <si>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</si>
  <si>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</si>
  <si>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</si>
  <si>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</si>
  <si>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</si>
  <si>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</si>
  <si>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</si>
  <si>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</si>
  <si>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</si>
  <si>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</si>
  <si>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</si>
  <si>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</si>
  <si>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</si>
  <si>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</si>
  <si>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</si>
  <si>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</si>
  <si>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</si>
  <si>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</si>
  <si>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</si>
  <si>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</si>
  <si>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</si>
  <si>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</si>
  <si>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</si>
  <si>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</si>
  <si>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</si>
  <si>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</si>
  <si>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</si>
  <si>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</si>
  <si>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</si>
  <si>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</si>
  <si>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</si>
  <si>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</si>
  <si>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</si>
  <si>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</si>
  <si>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</si>
  <si>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</si>
  <si>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</si>
  <si>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</si>
  <si>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</si>
  <si>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</si>
  <si>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</si>
  <si>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</si>
  <si>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</si>
  <si>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</si>
  <si>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</si>
  <si>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</si>
  <si>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</si>
  <si>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</si>
  <si>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</si>
  <si>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</si>
  <si>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</si>
  <si>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</si>
  <si>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</si>
  <si>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</si>
  <si>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</si>
  <si>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</si>
  <si>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</si>
  <si>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</si>
  <si>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</si>
  <si>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</si>
  <si>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</si>
  <si>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</si>
  <si>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</si>
  <si>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</si>
  <si>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</si>
  <si>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</si>
  <si>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</si>
  <si>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</si>
  <si>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</si>
  <si>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</si>
  <si>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</si>
  <si>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</si>
  <si>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</si>
  <si>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</si>
  <si>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</si>
  <si>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</si>
  <si>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</si>
  <si>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</si>
  <si>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</si>
  <si>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</si>
  <si>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</si>
  <si>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</si>
  <si>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</si>
  <si>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</si>
  <si>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</si>
  <si>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</si>
  <si>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</si>
  <si>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</si>
  <si>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</si>
  <si>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</si>
  <si>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</si>
  <si>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</si>
  <si>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</si>
  <si>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</si>
  <si>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</si>
  <si>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</si>
  <si>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</si>
  <si>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</si>
  <si>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</si>
  <si>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</si>
  <si>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</si>
  <si>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</si>
  <si>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</si>
  <si>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</si>
  <si>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</si>
  <si>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</si>
  <si>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</si>
  <si>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</si>
  <si>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</si>
  <si>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</si>
  <si>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</si>
  <si>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</si>
  <si>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</si>
  <si>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</si>
  <si>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</si>
  <si>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</si>
  <si>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</si>
  <si>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</si>
  <si>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</si>
  <si>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</si>
  <si>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</si>
  <si>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</si>
  <si>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</si>
  <si>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</si>
  <si>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</si>
  <si>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</si>
  <si>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</si>
  <si>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</si>
  <si>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</si>
  <si>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</si>
  <si>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</si>
  <si>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</si>
  <si>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</si>
  <si>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</si>
  <si>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</si>
  <si>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</si>
  <si>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</si>
  <si>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</si>
  <si>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</si>
  <si>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</si>
  <si>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</si>
  <si>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</si>
  <si>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</si>
  <si>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</si>
  <si>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</si>
  <si>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</si>
  <si>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</si>
  <si>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</si>
  <si>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</si>
  <si>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</si>
  <si>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</si>
  <si>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</si>
  <si>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</si>
  <si>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</si>
  <si>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</si>
  <si>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</si>
  <si>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</si>
  <si>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</si>
  <si>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</si>
  <si>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</si>
  <si>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</si>
  <si>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</si>
  <si>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</si>
  <si>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</si>
  <si>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</si>
  <si>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</si>
  <si>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</si>
  <si>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</si>
  <si>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</si>
  <si>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</si>
  <si>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</si>
  <si>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</si>
  <si>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</si>
  <si>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</si>
  <si>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</si>
  <si>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</si>
  <si>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</si>
  <si>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</si>
  <si>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</si>
  <si>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</si>
  <si>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</si>
  <si>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</si>
  <si>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</si>
  <si>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</si>
  <si>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</si>
  <si>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</si>
  <si>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</si>
  <si>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</si>
  <si>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</si>
  <si>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</si>
  <si>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</si>
  <si>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</si>
  <si>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</si>
  <si>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</si>
  <si>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</si>
  <si>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</si>
  <si>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</si>
  <si>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</si>
  <si>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</si>
  <si>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</si>
  <si>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</si>
  <si>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</si>
  <si>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</si>
  <si>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</si>
  <si>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</si>
  <si>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</si>
  <si>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</si>
  <si>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</si>
  <si>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</si>
  <si>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</si>
  <si>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</si>
  <si>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</si>
  <si>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</si>
  <si>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</si>
  <si>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</si>
  <si>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</si>
  <si>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</si>
  <si>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</si>
  <si>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</si>
  <si>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</si>
  <si>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</si>
  <si>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</si>
  <si>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</si>
  <si>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</si>
  <si>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</si>
  <si>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</si>
  <si>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</si>
  <si>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</si>
  <si>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</si>
  <si>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</si>
  <si>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</si>
  <si>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</si>
  <si>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</si>
  <si>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</si>
  <si>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</si>
  <si>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</si>
  <si>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</si>
  <si>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</si>
  <si>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</si>
  <si>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</si>
  <si>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</si>
  <si>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</si>
  <si>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</si>
  <si>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</si>
  <si>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</si>
  <si>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</si>
  <si>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</si>
  <si>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</si>
  <si>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</si>
  <si>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</si>
  <si>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</si>
  <si>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</si>
  <si>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</si>
  <si>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</si>
  <si>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</si>
  <si>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</si>
  <si>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</si>
  <si>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</si>
  <si>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</si>
  <si>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</si>
  <si>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</si>
  <si>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</si>
  <si>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</si>
  <si>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</si>
  <si>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</si>
  <si>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</si>
  <si>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</si>
  <si>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</si>
  <si>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</si>
  <si>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</si>
  <si>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</si>
  <si>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</si>
  <si>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</si>
  <si>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</si>
  <si>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</si>
  <si>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</si>
  <si>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</si>
  <si>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</si>
  <si>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</si>
  <si>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</si>
  <si>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</si>
  <si>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</si>
  <si>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</si>
  <si>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</si>
  <si>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</si>
  <si>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</si>
  <si>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</si>
  <si>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</si>
  <si>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</si>
  <si>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</si>
  <si>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</si>
  <si>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</si>
  <si>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</si>
  <si>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</si>
  <si>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</si>
  <si>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</si>
  <si>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</si>
  <si>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</si>
  <si>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</si>
  <si>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</si>
  <si>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</si>
  <si>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</si>
  <si>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</si>
  <si>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</si>
  <si>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</si>
  <si>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</si>
  <si>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</si>
  <si>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</si>
  <si>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</si>
  <si>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</si>
  <si>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</si>
  <si>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</si>
  <si>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</si>
  <si>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</si>
  <si>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</si>
  <si>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</si>
  <si>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</si>
  <si>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</si>
  <si>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</si>
  <si>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</si>
  <si>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</si>
  <si>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</si>
  <si>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</si>
  <si>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</si>
  <si>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</si>
  <si>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</si>
  <si>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</si>
  <si>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</si>
  <si>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</si>
  <si>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</si>
  <si>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</si>
  <si>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</si>
  <si>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</si>
  <si>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</si>
  <si>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</si>
  <si>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</si>
  <si>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</si>
  <si>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</si>
  <si>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</si>
  <si>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</si>
  <si>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</si>
  <si>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</si>
  <si>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</si>
  <si>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</si>
  <si>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</si>
  <si>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</si>
  <si>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</si>
  <si>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</si>
  <si>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</si>
  <si>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</si>
  <si>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</si>
  <si>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</si>
  <si>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</si>
  <si>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</si>
  <si>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</si>
  <si>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</si>
  <si>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</si>
  <si>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</si>
  <si>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</si>
  <si>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</si>
  <si>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</si>
  <si>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</si>
  <si>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</si>
  <si>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</si>
  <si>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</si>
  <si>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</si>
  <si>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</si>
  <si>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</si>
  <si>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</si>
  <si>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</si>
  <si>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</si>
  <si>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</si>
  <si>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</si>
  <si>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</si>
  <si>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</si>
  <si>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</si>
  <si>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</si>
  <si>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</si>
  <si>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</si>
  <si>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</si>
  <si>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</si>
  <si>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</si>
  <si>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</si>
  <si>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</si>
  <si>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</si>
  <si>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</si>
  <si>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</si>
  <si>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</si>
  <si>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</si>
  <si>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</si>
  <si>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</si>
  <si>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</si>
  <si>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</si>
  <si>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</si>
  <si>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</si>
  <si>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</si>
  <si>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</si>
  <si>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</si>
  <si>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</si>
  <si>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</si>
  <si>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</si>
  <si>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</si>
  <si>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</si>
  <si>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</si>
  <si>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</si>
  <si>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</si>
  <si>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</si>
  <si>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</si>
  <si>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</si>
  <si>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</si>
  <si>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</si>
  <si>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</si>
  <si>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</si>
  <si>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</si>
  <si>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</si>
  <si>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</si>
  <si>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</si>
  <si>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</si>
  <si>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</si>
  <si>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</si>
  <si>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</si>
  <si>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</si>
  <si>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</si>
  <si>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</si>
  <si>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</si>
  <si>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</si>
  <si>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</si>
  <si>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</si>
  <si>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</si>
  <si>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</si>
  <si>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</si>
  <si>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</si>
  <si>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</si>
  <si>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</si>
  <si>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</si>
  <si>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</si>
  <si>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</si>
  <si>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</si>
  <si>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</si>
  <si>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</si>
  <si>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</si>
  <si>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</si>
  <si>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</si>
  <si>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</si>
  <si>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</si>
  <si>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</si>
  <si>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</si>
  <si>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</si>
  <si>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</si>
  <si>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</si>
  <si>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</si>
  <si>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</si>
  <si>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</si>
  <si>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</si>
  <si>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</si>
  <si>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</si>
  <si>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</si>
  <si>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</si>
  <si>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</si>
  <si>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</si>
  <si>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</si>
  <si>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</si>
  <si>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</si>
  <si>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</si>
  <si>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</si>
  <si>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</si>
  <si>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</si>
  <si>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</si>
  <si>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</si>
  <si>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</si>
  <si>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</si>
  <si>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</si>
  <si>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</si>
  <si>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</si>
  <si>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</si>
  <si>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</si>
  <si>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</si>
  <si>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</si>
  <si>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</si>
  <si>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</si>
  <si>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</si>
  <si>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</si>
  <si>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</si>
  <si>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</si>
  <si>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</si>
  <si>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</si>
  <si>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</si>
  <si>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</si>
  <si>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</si>
  <si>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</si>
  <si>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</si>
  <si>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</si>
  <si>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</si>
  <si>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</si>
  <si>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</si>
  <si>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</si>
  <si>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</si>
  <si>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</si>
  <si>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</si>
  <si>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</si>
  <si>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</si>
  <si>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</si>
  <si>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</si>
  <si>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</si>
  <si>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</si>
  <si>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</si>
  <si>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</si>
  <si>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</si>
  <si>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</si>
  <si>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</si>
  <si>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</si>
  <si>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</si>
  <si>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</si>
  <si>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</si>
  <si>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</si>
  <si>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</si>
  <si>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</si>
  <si>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</si>
  <si>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</si>
  <si>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</si>
  <si>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</si>
  <si>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</si>
  <si>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</si>
  <si>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</si>
  <si>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</si>
  <si>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</si>
  <si>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</si>
  <si>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</si>
  <si>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</si>
  <si>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</si>
  <si>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</si>
  <si>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</si>
  <si>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</si>
  <si>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</si>
  <si>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</si>
  <si>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</si>
  <si>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</si>
  <si>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</si>
  <si>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</si>
  <si>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</si>
  <si>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</si>
  <si>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</si>
  <si>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</si>
  <si>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</si>
  <si>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</si>
  <si>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</si>
  <si>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</si>
  <si>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</si>
  <si>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</si>
  <si>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</si>
  <si>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</si>
  <si>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</si>
  <si>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</si>
  <si>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</si>
  <si>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</si>
  <si>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</si>
  <si>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</si>
  <si>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</si>
  <si>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</si>
  <si>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</si>
  <si>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</si>
  <si>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</si>
  <si>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</si>
  <si>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</si>
  <si>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</si>
  <si>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</si>
  <si>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</si>
  <si>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</si>
  <si>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</si>
  <si>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</si>
  <si>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</si>
  <si>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</si>
  <si>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</si>
  <si>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</si>
  <si>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</si>
  <si>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</si>
  <si>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</si>
  <si>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</si>
  <si>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</si>
  <si>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</si>
  <si>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</si>
  <si>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</si>
  <si>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</si>
  <si>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</si>
  <si>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</si>
  <si>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</si>
  <si>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</si>
  <si>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</si>
  <si>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</si>
  <si>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</si>
  <si>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</si>
  <si>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</si>
  <si>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</si>
  <si>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</si>
  <si>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</si>
  <si>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</si>
  <si>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</si>
  <si>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</si>
  <si>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</si>
  <si>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</si>
  <si>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</si>
  <si>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</si>
  <si>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</si>
  <si>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</si>
  <si>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</si>
  <si>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</si>
  <si>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</si>
  <si>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</si>
  <si>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</si>
  <si>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</si>
  <si>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</si>
  <si>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</si>
  <si>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</si>
  <si>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</si>
  <si>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</si>
  <si>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</si>
  <si>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</si>
  <si>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</si>
  <si>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</si>
  <si>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</si>
  <si>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</si>
  <si>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</si>
  <si>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</si>
  <si>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</si>
  <si>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</si>
  <si>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</si>
  <si>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</si>
  <si>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</si>
  <si>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</si>
  <si>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</si>
  <si>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</si>
  <si>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</si>
  <si>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</si>
  <si>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</si>
  <si>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</si>
  <si>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</si>
  <si>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</si>
  <si>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</si>
  <si>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</si>
  <si>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</si>
  <si>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</si>
  <si>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</si>
  <si>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</si>
  <si>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</si>
  <si>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</si>
  <si>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</si>
  <si>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</si>
  <si>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</si>
  <si>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</si>
  <si>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</si>
  <si>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</si>
  <si>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</si>
  <si>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</si>
  <si>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</si>
  <si>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</si>
  <si>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</si>
  <si>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</si>
  <si>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</si>
  <si>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</si>
  <si>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</si>
  <si>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</si>
  <si>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</si>
  <si>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</si>
  <si>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</si>
  <si>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</si>
  <si>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</si>
  <si>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</si>
  <si>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</si>
  <si>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</si>
  <si>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</si>
  <si>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</si>
  <si>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</si>
  <si>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</si>
  <si>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</si>
  <si>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</si>
  <si>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</si>
  <si>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</si>
  <si>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</si>
  <si>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</si>
  <si>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</si>
  <si>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</si>
  <si>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</si>
  <si>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</si>
  <si>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</si>
  <si>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</si>
  <si>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</si>
  <si>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</si>
  <si>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</si>
  <si>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</si>
  <si>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</si>
  <si>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</si>
  <si>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</si>
  <si>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</si>
  <si>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</si>
  <si>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</si>
  <si>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</si>
  <si>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</si>
  <si>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</si>
  <si>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</si>
  <si>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</si>
  <si>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</si>
  <si>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</si>
  <si>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</si>
  <si>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</si>
  <si>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</si>
  <si>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</si>
  <si>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</si>
  <si>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</si>
  <si>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</si>
  <si>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</si>
  <si>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</si>
  <si>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</si>
  <si>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</si>
  <si>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</si>
  <si>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</si>
  <si>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</si>
  <si>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</si>
  <si>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</si>
  <si>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</si>
  <si>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</si>
  <si>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</si>
  <si>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</si>
  <si>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</si>
  <si>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</si>
  <si>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</si>
  <si>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</si>
  <si>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</si>
  <si>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</si>
  <si>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</si>
  <si>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</si>
  <si>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</si>
  <si>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</si>
  <si>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</si>
  <si>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</si>
  <si>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</si>
  <si>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</si>
  <si>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</si>
  <si>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</si>
  <si>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</si>
  <si>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</si>
  <si>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</si>
  <si>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</si>
  <si>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</si>
  <si>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</si>
  <si>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</si>
  <si>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</si>
  <si>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</si>
  <si>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</si>
  <si>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</si>
  <si>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</si>
  <si>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</si>
  <si>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</si>
  <si>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</si>
  <si>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</si>
  <si>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</si>
  <si>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</si>
  <si>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</si>
  <si>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</si>
  <si>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</si>
  <si>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</si>
  <si>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</si>
  <si>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</si>
  <si>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</si>
  <si>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</si>
  <si>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</si>
  <si>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</si>
  <si>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</si>
  <si>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</si>
  <si>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</si>
  <si>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</si>
  <si>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</si>
  <si>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</si>
  <si>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</si>
  <si>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</si>
  <si>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</si>
  <si>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</si>
  <si>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</si>
  <si>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</si>
  <si>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</si>
  <si>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</si>
  <si>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</si>
  <si>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</si>
  <si>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</si>
  <si>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</si>
  <si>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</si>
  <si>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</si>
  <si>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</si>
  <si>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</si>
  <si>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</si>
  <si>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</si>
  <si>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</si>
  <si>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</si>
  <si>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</si>
  <si>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</si>
  <si>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</si>
  <si>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</si>
  <si>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</si>
  <si>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</si>
  <si>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</si>
  <si>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</si>
  <si>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</si>
  <si>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</si>
  <si>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</si>
  <si>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</si>
  <si>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</si>
  <si>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</si>
  <si>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</si>
  <si>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</si>
  <si>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</si>
  <si>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</si>
  <si>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</si>
  <si>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</si>
  <si>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</si>
  <si>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</si>
  <si>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</si>
  <si>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</si>
  <si>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</si>
  <si>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</si>
  <si>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</si>
  <si>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</si>
  <si>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</si>
  <si>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</si>
  <si>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</si>
  <si>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</si>
  <si>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</si>
  <si>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</si>
  <si>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</si>
  <si>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</si>
  <si>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</si>
  <si>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</si>
  <si>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</si>
  <si>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</si>
  <si>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</si>
  <si>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</si>
  <si>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</si>
  <si>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</si>
  <si>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</si>
  <si>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</si>
  <si>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</si>
  <si>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</si>
  <si>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</si>
  <si>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</si>
  <si>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</si>
  <si>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</si>
  <si>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</si>
  <si>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</si>
  <si>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</si>
  <si>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</si>
  <si>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</si>
  <si>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</si>
  <si>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</si>
  <si>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</si>
  <si>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</si>
  <si>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</si>
  <si>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</si>
  <si>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</si>
  <si>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</si>
  <si>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</si>
  <si>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</si>
  <si>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</si>
  <si>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</si>
  <si>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</si>
  <si>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</si>
  <si>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</si>
  <si>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</si>
  <si>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</si>
  <si>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</si>
  <si>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</si>
  <si>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</si>
  <si>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</si>
  <si>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</si>
  <si>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</si>
  <si>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</si>
  <si>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</si>
  <si>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</si>
  <si>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</si>
  <si>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</si>
  <si>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</si>
  <si>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</si>
  <si>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</si>
  <si>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</si>
  <si>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</si>
  <si>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</si>
  <si>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</si>
  <si>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</si>
  <si>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</si>
  <si>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</si>
  <si>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</si>
  <si>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</si>
  <si>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</si>
  <si>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</si>
  <si>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</si>
  <si>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</si>
  <si>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</si>
  <si>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</si>
  <si>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</si>
  <si>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</si>
  <si>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</si>
  <si>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</si>
  <si>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</si>
  <si>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</si>
  <si>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</si>
  <si>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</si>
  <si>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</si>
  <si>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</si>
  <si>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</si>
  <si>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</si>
  <si>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</si>
  <si>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</si>
  <si>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</si>
  <si>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</si>
  <si>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</si>
  <si>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</si>
  <si>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</si>
  <si>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</si>
  <si>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</si>
  <si>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</si>
  <si>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</si>
  <si>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</si>
  <si>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</si>
  <si>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</si>
  <si>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</si>
  <si>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</si>
  <si>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</si>
  <si>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</si>
  <si>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</si>
  <si>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</si>
  <si>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</si>
  <si>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</si>
  <si>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</si>
  <si>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</si>
  <si>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</si>
  <si>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</si>
  <si>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</si>
  <si>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</si>
  <si>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</si>
  <si>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</si>
  <si>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</si>
  <si>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</si>
  <si>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</si>
  <si>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</si>
  <si>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</si>
  <si>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</si>
  <si>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</si>
  <si>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</si>
  <si>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</si>
  <si>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</si>
  <si>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</si>
  <si>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</si>
  <si>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</si>
  <si>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</si>
  <si>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</si>
  <si>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</si>
  <si>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</si>
  <si>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</si>
  <si>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</si>
  <si>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</si>
  <si>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</si>
  <si>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</si>
  <si>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</si>
  <si>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</si>
  <si>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</si>
  <si>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</si>
  <si>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</si>
  <si>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</si>
  <si>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</si>
  <si>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</si>
  <si>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</si>
  <si>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</si>
  <si>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</si>
  <si>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</si>
  <si>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</si>
  <si>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</si>
  <si>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</si>
  <si>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</si>
  <si>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</si>
  <si>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</si>
  <si>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</si>
  <si>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</si>
  <si>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</si>
  <si>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</si>
  <si>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</si>
  <si>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</si>
  <si>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</si>
  <si>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</si>
  <si>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</si>
  <si>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</si>
  <si>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</si>
  <si>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</si>
  <si>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</si>
  <si>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</si>
  <si>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</si>
  <si>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</si>
  <si>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</si>
  <si>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</si>
  <si>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</si>
  <si>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</si>
  <si>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</si>
  <si>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</si>
  <si>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</si>
  <si>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</si>
  <si>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</si>
  <si>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</si>
  <si>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</si>
  <si>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</si>
  <si>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</si>
  <si>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</si>
  <si>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</si>
  <si>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</si>
  <si>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</si>
  <si>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</si>
  <si>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</si>
  <si>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</si>
  <si>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</si>
  <si>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</si>
  <si>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</si>
  <si>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</si>
  <si>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</si>
  <si>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</si>
  <si>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</si>
  <si>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</si>
  <si>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</si>
  <si>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</si>
  <si>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</si>
  <si>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</si>
  <si>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</si>
  <si>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</si>
  <si>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</si>
  <si>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</si>
  <si>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</si>
  <si>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</si>
  <si>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</si>
  <si>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</si>
  <si>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</si>
  <si>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</si>
  <si>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</si>
  <si>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</si>
  <si>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</si>
  <si>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</si>
  <si>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</si>
  <si>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</si>
  <si>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</si>
  <si>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</si>
  <si>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</si>
  <si>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</si>
  <si>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</si>
  <si>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</si>
  <si>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</si>
  <si>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</si>
  <si>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</si>
  <si>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</si>
  <si>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</si>
  <si>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</si>
  <si>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</si>
  <si>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</si>
  <si>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</si>
  <si>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</si>
  <si>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</si>
  <si>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</si>
  <si>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</si>
  <si>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</si>
  <si>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</si>
  <si>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</si>
  <si>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</si>
  <si>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</si>
  <si>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</si>
  <si>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</si>
  <si>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</si>
  <si>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</si>
  <si>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</si>
  <si>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</si>
  <si>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</si>
  <si>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</si>
  <si>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</si>
  <si>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</si>
  <si>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</si>
  <si>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</si>
  <si>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</si>
  <si>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</si>
  <si>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</si>
  <si>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</si>
  <si>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</si>
  <si>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</si>
  <si>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</si>
  <si>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</si>
  <si>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</si>
  <si>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</si>
  <si>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</si>
  <si>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</si>
  <si>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</si>
  <si>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</si>
  <si>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</si>
  <si>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</si>
  <si>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</si>
  <si>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</si>
  <si>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</si>
  <si>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</si>
  <si>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</si>
  <si>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</si>
  <si>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</si>
  <si>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</si>
  <si>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</si>
  <si>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</si>
  <si>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</si>
  <si>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</si>
  <si>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</si>
  <si>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</si>
  <si>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</si>
  <si>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</si>
  <si>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</si>
  <si>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</si>
  <si>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</si>
  <si>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</si>
  <si>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</si>
  <si>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</si>
  <si>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</si>
  <si>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</si>
  <si>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</si>
  <si>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</si>
  <si>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</si>
  <si>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</si>
  <si>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</si>
  <si>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</si>
  <si>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</si>
  <si>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</si>
  <si>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</si>
  <si>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</si>
  <si>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</si>
  <si>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</si>
  <si>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</si>
  <si>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</si>
  <si>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</si>
  <si>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</si>
  <si>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</si>
  <si>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</si>
  <si>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</si>
  <si>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</si>
  <si>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</si>
  <si>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</si>
  <si>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</si>
  <si>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</si>
  <si>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</si>
  <si>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</si>
  <si>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</si>
  <si>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</si>
  <si>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</si>
  <si>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</si>
  <si>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</si>
  <si>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</si>
  <si>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</si>
  <si>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</si>
  <si>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</si>
  <si>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</si>
  <si>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</si>
  <si>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</si>
  <si>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</si>
  <si>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</si>
  <si>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</si>
  <si>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</si>
  <si>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</si>
  <si>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</si>
  <si>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</si>
  <si>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</si>
  <si>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</si>
  <si>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</si>
  <si>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</si>
  <si>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</si>
  <si>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</si>
  <si>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</si>
  <si>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</si>
  <si>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</si>
  <si>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</si>
  <si>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</si>
  <si>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</si>
  <si>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</si>
  <si>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</si>
  <si>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</si>
  <si>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</si>
  <si>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</si>
  <si>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</si>
  <si>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</si>
  <si>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</si>
  <si>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</si>
  <si>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</si>
  <si>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</si>
  <si>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</si>
  <si>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</si>
  <si>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</si>
  <si>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</si>
  <si>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</si>
  <si>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</si>
  <si>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</si>
  <si>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</si>
  <si>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</si>
  <si>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</si>
  <si>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</si>
  <si>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</si>
  <si>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</si>
  <si>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</si>
  <si>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</si>
  <si>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</si>
  <si>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</si>
  <si>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</si>
  <si>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</si>
  <si>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</si>
  <si>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</si>
  <si>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</si>
  <si>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</si>
  <si>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</si>
  <si>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</si>
  <si>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</si>
  <si>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</si>
  <si>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</si>
  <si>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</si>
  <si>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</si>
  <si>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</si>
  <si>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</si>
  <si>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</si>
  <si>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</si>
  <si>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</si>
  <si>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</si>
  <si>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</si>
  <si>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</si>
  <si>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</si>
  <si>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</si>
  <si>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</si>
  <si>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</si>
  <si>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</si>
  <si>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</si>
  <si>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</si>
  <si>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</si>
  <si>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</si>
  <si>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</si>
  <si>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</si>
  <si>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</si>
  <si>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</si>
  <si>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</si>
  <si>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</si>
  <si>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</si>
  <si>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</si>
  <si>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</si>
  <si>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</si>
  <si>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</si>
  <si>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</si>
  <si>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</si>
  <si>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</si>
  <si>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</si>
  <si>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</si>
  <si>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</si>
  <si>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</si>
  <si>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</si>
  <si>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</si>
  <si>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</si>
  <si>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</si>
  <si>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</si>
  <si>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</si>
  <si>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</si>
  <si>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</si>
  <si>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</si>
  <si>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</si>
  <si>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</si>
  <si>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</si>
  <si>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</si>
  <si>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</si>
  <si>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</si>
  <si>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</si>
  <si>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</si>
  <si>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</si>
  <si>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</si>
  <si>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</si>
  <si>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</si>
  <si>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</si>
  <si>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</si>
  <si>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</si>
  <si>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</si>
  <si>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</si>
  <si>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</si>
  <si>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</si>
  <si>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</si>
  <si>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</si>
  <si>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</si>
  <si>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</si>
  <si>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</si>
  <si>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</si>
  <si>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</si>
  <si>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</si>
  <si>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</si>
  <si>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</si>
  <si>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</si>
  <si>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</si>
  <si>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</si>
  <si>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</si>
  <si>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</si>
  <si>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</si>
  <si>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</si>
  <si>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</si>
  <si>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</si>
  <si>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</si>
  <si>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</si>
  <si>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</si>
  <si>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</si>
  <si>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</si>
  <si>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</si>
  <si>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</si>
  <si>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</si>
  <si>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</si>
  <si>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</si>
  <si>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</si>
  <si>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</si>
  <si>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</si>
  <si>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</si>
  <si>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</si>
  <si>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</si>
  <si>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</si>
  <si>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</si>
  <si>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</si>
  <si>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</si>
  <si>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</si>
  <si>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</si>
  <si>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</si>
  <si>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</si>
  <si>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</si>
  <si>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</si>
  <si>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</si>
  <si>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</si>
  <si>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</si>
  <si>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</si>
  <si>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</si>
  <si>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</si>
  <si>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</si>
  <si>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</si>
  <si>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</si>
  <si>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</si>
  <si>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</si>
  <si>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</si>
  <si>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</si>
  <si>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</si>
  <si>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</si>
  <si>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</si>
  <si>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</si>
  <si>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</si>
  <si>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</si>
  <si>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</si>
  <si>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</si>
  <si>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</si>
  <si>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</si>
  <si>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</si>
  <si>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</si>
  <si>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</si>
  <si>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</si>
  <si>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</si>
  <si>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</si>
  <si>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</si>
  <si>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</si>
  <si>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</si>
  <si>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</si>
  <si>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</si>
  <si>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</si>
  <si>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</si>
  <si>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</si>
  <si>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</si>
  <si>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</si>
  <si>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</si>
  <si>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</si>
  <si>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</si>
  <si>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</si>
  <si>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</si>
  <si>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</si>
  <si>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</si>
  <si>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</si>
  <si>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</si>
  <si>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</si>
  <si>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</si>
  <si>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</si>
  <si>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</si>
  <si>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</si>
  <si>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</si>
  <si>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</si>
  <si>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</si>
  <si>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</si>
  <si>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</si>
  <si>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</si>
  <si>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</si>
  <si>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</si>
  <si>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</si>
  <si>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</si>
  <si>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</si>
  <si>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</si>
  <si>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</si>
  <si>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</si>
  <si>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</si>
  <si>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</si>
  <si>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</si>
  <si>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</si>
  <si>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</si>
  <si>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</si>
  <si>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</si>
  <si>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</si>
  <si>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</si>
  <si>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</si>
  <si>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</si>
  <si>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</si>
  <si>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</si>
  <si>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</si>
  <si>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</si>
  <si>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</si>
  <si>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</si>
  <si>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</si>
  <si>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</si>
  <si>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</si>
  <si>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</si>
  <si>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</si>
  <si>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</si>
  <si>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</si>
  <si>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</si>
  <si>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</si>
  <si>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</si>
  <si>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</si>
  <si>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</si>
  <si>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</si>
  <si>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</si>
  <si>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</si>
  <si>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</si>
  <si>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</si>
  <si>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</si>
  <si>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</si>
  <si>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</si>
  <si>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</si>
  <si>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</si>
  <si>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</si>
  <si>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</si>
  <si>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</si>
  <si>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</si>
  <si>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</si>
  <si>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</si>
  <si>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</si>
  <si>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</si>
  <si>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</si>
  <si>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</si>
  <si>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</si>
  <si>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</si>
  <si>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</si>
  <si>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</si>
  <si>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</si>
  <si>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</si>
  <si>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</si>
  <si>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</si>
  <si>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</si>
  <si>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</si>
  <si>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</si>
  <si>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</si>
  <si>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</si>
  <si>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</si>
  <si>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</si>
  <si>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</si>
  <si>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</si>
  <si>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</si>
  <si>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</si>
  <si>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</si>
  <si>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</si>
  <si>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</si>
  <si>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</si>
  <si>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</si>
  <si>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</si>
  <si>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</si>
  <si>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</si>
  <si>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</si>
  <si>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</si>
  <si>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</si>
  <si>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</si>
  <si>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</si>
  <si>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</si>
  <si>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</si>
  <si>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</si>
  <si>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</si>
  <si>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</si>
  <si>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</si>
  <si>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</si>
  <si>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</si>
  <si>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</si>
  <si>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</si>
  <si>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</si>
  <si>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</si>
  <si>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</si>
  <si>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</si>
  <si>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</si>
  <si>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</si>
  <si>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</si>
  <si>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</si>
  <si>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</si>
  <si>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</si>
  <si>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</si>
  <si>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</si>
  <si>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</si>
  <si>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</si>
  <si>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</si>
  <si>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</si>
  <si>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</si>
  <si>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</si>
  <si>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</si>
  <si>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</si>
  <si>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</si>
  <si>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</si>
  <si>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</si>
  <si>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</si>
  <si>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</si>
  <si>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</si>
  <si>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</si>
  <si>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</si>
  <si>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</si>
  <si>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</si>
  <si>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</si>
  <si>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</si>
  <si>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</si>
  <si>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</si>
  <si>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</si>
  <si>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</si>
  <si>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</si>
  <si>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</si>
  <si>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</si>
  <si>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</si>
  <si>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</si>
  <si>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</si>
  <si>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</si>
  <si>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</si>
  <si>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</si>
  <si>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</si>
  <si>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</si>
  <si>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</si>
  <si>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</si>
  <si>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</si>
  <si>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</si>
  <si>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</si>
  <si>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</si>
  <si>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</si>
  <si>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</si>
  <si>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</si>
  <si>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</si>
  <si>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</si>
  <si>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</si>
  <si>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</si>
  <si>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</si>
  <si>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</si>
  <si>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</si>
  <si>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</si>
  <si>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</si>
  <si>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</si>
  <si>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</si>
  <si>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</si>
  <si>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</si>
  <si>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</si>
  <si>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</si>
  <si>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</si>
  <si>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</si>
  <si>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</si>
  <si>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</si>
  <si>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</si>
  <si>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</si>
  <si>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</si>
  <si>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</si>
  <si>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</si>
  <si>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</si>
  <si>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</si>
  <si>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</si>
  <si>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</si>
  <si>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</si>
  <si>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</si>
  <si>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</si>
  <si>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</si>
  <si>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</si>
  <si>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</si>
  <si>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</si>
  <si>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</si>
  <si>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</si>
  <si>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</si>
  <si>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</si>
  <si>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</si>
  <si>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</si>
  <si>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</si>
  <si>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</si>
  <si>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</si>
  <si>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</si>
  <si>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</si>
  <si>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</si>
  <si>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</si>
  <si>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</si>
  <si>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</si>
  <si>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</si>
  <si>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</si>
  <si>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</si>
  <si>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</si>
  <si>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</si>
  <si>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</si>
  <si>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</si>
  <si>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</si>
  <si>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</si>
  <si>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</si>
  <si>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</si>
  <si>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</si>
  <si>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</si>
  <si>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</si>
  <si>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</si>
  <si>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</si>
  <si>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</si>
  <si>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</si>
  <si>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</si>
  <si>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</si>
  <si>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</si>
  <si>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</si>
  <si>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</si>
  <si>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</si>
  <si>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</si>
  <si>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</si>
  <si>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</si>
  <si>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</si>
  <si>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</si>
  <si>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</si>
  <si>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</si>
  <si>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</si>
  <si>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</si>
  <si>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</si>
  <si>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</si>
  <si>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</si>
  <si>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</si>
  <si>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</si>
  <si>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</si>
  <si>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</si>
  <si>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</si>
  <si>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</si>
  <si>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</si>
  <si>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</si>
  <si>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</si>
  <si>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</si>
  <si>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</si>
  <si>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</si>
  <si>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</si>
  <si>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</si>
  <si>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</si>
  <si>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</si>
  <si>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</si>
  <si>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</si>
  <si>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</si>
  <si>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</si>
  <si>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</si>
  <si>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</si>
  <si>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</si>
  <si>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</si>
  <si>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</si>
  <si>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</si>
  <si>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</si>
  <si>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</si>
  <si>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</si>
  <si>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</si>
  <si>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</si>
  <si>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</si>
  <si>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</si>
  <si>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</si>
  <si>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</si>
  <si>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</si>
  <si>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</si>
  <si>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</si>
  <si>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</si>
  <si>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</si>
  <si>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</si>
  <si>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</si>
  <si>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</si>
  <si>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</si>
  <si>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</si>
  <si>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</si>
  <si>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</si>
  <si>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</si>
  <si>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</si>
  <si>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</si>
  <si>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</si>
  <si>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</si>
  <si>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</si>
  <si>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</si>
  <si>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</si>
  <si>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</si>
  <si>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</si>
  <si>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</si>
  <si>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</si>
  <si>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</si>
  <si>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</si>
  <si>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</si>
  <si>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</si>
  <si>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</si>
  <si>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</si>
  <si>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</si>
  <si>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</si>
  <si>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</si>
  <si>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</si>
  <si>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</si>
  <si>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</si>
  <si>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</si>
  <si>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</si>
  <si>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</si>
  <si>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</si>
  <si>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</si>
  <si>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</si>
  <si>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</si>
  <si>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</si>
  <si>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</si>
  <si>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</si>
  <si>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</si>
  <si>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</si>
  <si>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</si>
  <si>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</si>
  <si>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</si>
  <si>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</si>
  <si>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</si>
  <si>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</si>
  <si>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</si>
  <si>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</si>
  <si>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</si>
  <si>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</si>
  <si>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</si>
  <si>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</si>
  <si>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</si>
  <si>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</si>
  <si>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</si>
  <si>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</si>
  <si>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</si>
  <si>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</si>
  <si>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</si>
  <si>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</si>
  <si>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</si>
  <si>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</si>
  <si>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</si>
  <si>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</si>
  <si>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</si>
  <si>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</si>
  <si>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</si>
  <si>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</si>
  <si>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</si>
  <si>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</si>
  <si>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</si>
  <si>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</si>
  <si>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</si>
  <si>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</si>
  <si>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</si>
  <si>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</si>
  <si>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</si>
  <si>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</si>
  <si>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</si>
  <si>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</si>
  <si>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</si>
  <si>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</si>
  <si>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</si>
  <si>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</si>
  <si>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</si>
  <si>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</si>
  <si>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</si>
  <si>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</si>
  <si>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</si>
  <si>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</si>
  <si>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</si>
  <si>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</si>
  <si>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</si>
  <si>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</si>
  <si>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</si>
  <si>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</si>
  <si>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</si>
  <si>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</si>
  <si>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</si>
  <si>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</si>
  <si>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</si>
  <si>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</si>
  <si>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</si>
  <si>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</si>
  <si>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</si>
  <si>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</si>
  <si>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</si>
  <si>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</si>
  <si>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</si>
  <si>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</si>
  <si>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</si>
  <si>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</si>
  <si>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</si>
  <si>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</si>
  <si>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</si>
  <si>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</si>
  <si>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</si>
  <si>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</si>
  <si>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</si>
  <si>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</si>
  <si>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</si>
  <si>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</si>
  <si>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</si>
  <si>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</si>
  <si>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</si>
  <si>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</si>
  <si>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</si>
  <si>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</si>
  <si>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</si>
  <si>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</si>
  <si>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</si>
  <si>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</si>
  <si>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</si>
  <si>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</si>
  <si>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</si>
  <si>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</si>
  <si>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</si>
  <si>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</si>
  <si>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</si>
  <si>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</si>
  <si>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</si>
  <si>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</si>
  <si>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</si>
  <si>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</si>
  <si>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</si>
  <si>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</si>
  <si>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</si>
  <si>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</si>
  <si>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</si>
  <si>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</si>
  <si>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</si>
  <si>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</si>
  <si>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</si>
  <si>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</si>
  <si>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</si>
  <si>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</si>
  <si>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</si>
  <si>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</si>
  <si>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</si>
  <si>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</si>
  <si>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</si>
  <si>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</si>
  <si>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</si>
  <si>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</si>
  <si>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</si>
  <si>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</si>
  <si>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</si>
  <si>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</si>
  <si>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</si>
  <si>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</si>
  <si>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</si>
  <si>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</si>
  <si>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</si>
  <si>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</si>
  <si>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</si>
  <si>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</si>
  <si>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</si>
  <si>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</si>
  <si>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</si>
  <si>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</si>
  <si>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</si>
  <si>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</si>
  <si>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</si>
  <si>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</si>
  <si>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</si>
  <si>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</si>
  <si>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</si>
  <si>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</si>
  <si>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</si>
  <si>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</si>
  <si>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</si>
  <si>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</si>
  <si>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</si>
  <si>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</si>
  <si>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</si>
  <si>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</si>
  <si>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</si>
  <si>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</si>
  <si>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</si>
  <si>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</si>
  <si>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</si>
  <si>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</si>
  <si>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</si>
  <si>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</si>
  <si>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</si>
  <si>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</si>
  <si>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</si>
  <si>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</si>
  <si>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</si>
  <si>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</si>
  <si>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</si>
  <si>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</si>
  <si>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</si>
  <si>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</si>
  <si>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</si>
  <si>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</si>
  <si>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</si>
  <si>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</si>
  <si>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</si>
  <si>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</si>
  <si>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</si>
  <si>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</si>
  <si>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</si>
  <si>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</si>
  <si>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</si>
  <si>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</si>
  <si>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</si>
  <si>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</si>
  <si>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</si>
  <si>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</si>
  <si>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</si>
  <si>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</si>
  <si>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</si>
  <si>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</si>
  <si>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</si>
  <si>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</si>
  <si>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</si>
  <si>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</si>
  <si>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</si>
  <si>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</si>
  <si>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</si>
  <si>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</si>
  <si>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</si>
  <si>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</si>
  <si>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</si>
  <si>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</si>
  <si>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</si>
  <si>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</si>
  <si>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</si>
  <si>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</si>
  <si>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</si>
  <si>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</si>
  <si>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</si>
  <si>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</si>
  <si>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</si>
  <si>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</si>
  <si>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</si>
  <si>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</si>
  <si>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</si>
  <si>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</si>
  <si>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</si>
  <si>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</si>
  <si>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</si>
  <si>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</si>
  <si>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</si>
  <si>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</si>
  <si>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</si>
  <si>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</si>
  <si>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</si>
  <si>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</si>
  <si>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</si>
  <si>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</si>
  <si>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</si>
  <si>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</si>
  <si>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</si>
  <si>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</si>
  <si>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</si>
  <si>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</si>
  <si>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</si>
  <si>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</si>
  <si>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</si>
  <si>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</si>
  <si>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</si>
  <si>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</si>
  <si>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</si>
  <si>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</si>
  <si>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</si>
  <si>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</si>
  <si>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</si>
  <si>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</si>
  <si>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</si>
  <si>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</si>
  <si>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</si>
  <si>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</si>
  <si>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</si>
  <si>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</si>
  <si>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</si>
  <si>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</si>
  <si>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</si>
  <si>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</si>
  <si>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</si>
  <si>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</si>
  <si>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</si>
  <si>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</si>
  <si>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</si>
  <si>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</si>
  <si>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</si>
  <si>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</si>
  <si>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</si>
  <si>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</si>
  <si>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</si>
  <si>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</si>
  <si>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</si>
  <si>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</si>
  <si>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</si>
  <si>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</si>
  <si>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</si>
  <si>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</si>
  <si>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</si>
  <si>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</si>
  <si>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</si>
  <si>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</si>
  <si>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</si>
  <si>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</si>
  <si>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</si>
  <si>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</si>
  <si>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</si>
  <si>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</si>
  <si>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</si>
  <si>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</si>
  <si>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</si>
  <si>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</si>
  <si>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</si>
  <si>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</si>
  <si>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</si>
  <si>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</si>
  <si>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</si>
  <si>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</si>
  <si>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</si>
  <si>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</si>
  <si>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</si>
  <si>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</si>
  <si>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</si>
  <si>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</si>
  <si>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</si>
  <si>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</si>
  <si>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</si>
  <si>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</si>
  <si>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</si>
  <si>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</si>
  <si>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</si>
  <si>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</si>
  <si>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</si>
  <si>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</si>
  <si>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</si>
  <si>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</si>
  <si>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</si>
  <si>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</si>
  <si>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</si>
  <si>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</si>
  <si>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</si>
  <si>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</si>
  <si>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</si>
  <si>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</si>
  <si>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</si>
  <si>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</si>
  <si>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</si>
  <si>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</si>
  <si>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</si>
  <si>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</si>
  <si>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</si>
  <si>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</si>
  <si>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</si>
  <si>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</si>
  <si>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</si>
  <si>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</si>
  <si>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</si>
  <si>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</si>
  <si>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</si>
  <si>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</si>
  <si>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</si>
  <si>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</si>
  <si>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</si>
  <si>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</si>
  <si>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</si>
  <si>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</si>
  <si>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</si>
  <si>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</si>
  <si>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</si>
  <si>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</si>
  <si>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</si>
  <si>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</si>
  <si>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</si>
  <si>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</si>
  <si>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</si>
  <si>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</si>
  <si>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</si>
  <si>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</si>
  <si>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</si>
  <si>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</si>
  <si>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</si>
  <si>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</si>
  <si>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</si>
  <si>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</si>
  <si>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</si>
  <si>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</si>
  <si>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</si>
  <si>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</si>
  <si>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</si>
  <si>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</si>
  <si>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</si>
  <si>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</si>
  <si>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</si>
  <si>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</si>
  <si>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</si>
  <si>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</si>
  <si>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</si>
  <si>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</si>
  <si>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</si>
  <si>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</si>
  <si>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</si>
  <si>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</si>
  <si>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</si>
  <si>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</si>
  <si>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</si>
  <si>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</si>
  <si>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</si>
  <si>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</si>
  <si>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</si>
  <si>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</si>
  <si>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</si>
  <si>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</si>
  <si>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</si>
  <si>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</si>
  <si>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</si>
  <si>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</si>
  <si>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</si>
  <si>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</si>
  <si>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</si>
  <si>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</si>
  <si>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</si>
  <si>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</si>
  <si>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</si>
  <si>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</si>
  <si>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</si>
  <si>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</si>
  <si>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</si>
  <si>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</si>
  <si>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</si>
  <si>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</si>
  <si>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</si>
  <si>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</si>
  <si>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</si>
  <si>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</si>
  <si>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</si>
  <si>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</si>
  <si>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</si>
  <si>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</si>
  <si>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</si>
  <si>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</si>
  <si>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</si>
  <si>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</si>
  <si>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</si>
  <si>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</si>
  <si>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</si>
  <si>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</si>
  <si>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</si>
  <si>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</si>
  <si>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</si>
  <si>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</si>
  <si>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</si>
  <si>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</si>
  <si>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</si>
  <si>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</si>
  <si>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</si>
  <si>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</si>
  <si>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</si>
  <si>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</si>
  <si>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</si>
  <si>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</si>
  <si>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</si>
  <si>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</si>
  <si>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</si>
  <si>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</si>
  <si>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</si>
  <si>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</si>
  <si>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</si>
  <si>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</si>
  <si>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</si>
  <si>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</si>
  <si>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</si>
  <si>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</si>
  <si>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</si>
  <si>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</si>
  <si>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</si>
  <si>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</si>
  <si>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</si>
  <si>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</si>
  <si>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</si>
  <si>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</si>
  <si>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</si>
  <si>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</si>
  <si>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</si>
  <si>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</si>
  <si>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</si>
  <si>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</si>
  <si>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</si>
  <si>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</si>
  <si>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</si>
  <si>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</si>
  <si>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</si>
  <si>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</si>
  <si>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</si>
  <si>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</si>
  <si>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</si>
  <si>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</si>
  <si>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</si>
  <si>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</si>
  <si>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</si>
  <si>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</si>
  <si>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</si>
  <si>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</si>
  <si>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</si>
  <si>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</si>
  <si>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</si>
  <si>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</si>
  <si>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</si>
  <si>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</si>
  <si>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</si>
  <si>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</si>
  <si>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</si>
  <si>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</si>
  <si>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</si>
  <si>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</si>
  <si>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</si>
  <si>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</si>
  <si>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</si>
  <si>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</si>
  <si>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</si>
  <si>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</si>
  <si>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</si>
  <si>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</si>
  <si>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</si>
  <si>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</si>
  <si>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</si>
  <si>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</si>
  <si>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</si>
  <si>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</si>
  <si>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</si>
  <si>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</si>
  <si>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</si>
  <si>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</si>
  <si>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</si>
  <si>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</si>
  <si>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</si>
  <si>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</si>
  <si>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</si>
  <si>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</si>
  <si>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</si>
  <si>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</si>
  <si>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</si>
  <si>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</si>
  <si>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</si>
  <si>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</si>
  <si>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</si>
  <si>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</si>
  <si>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</si>
  <si>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</si>
  <si>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</si>
  <si>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</si>
  <si>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</si>
  <si>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</si>
  <si>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</si>
  <si>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</si>
  <si>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</si>
  <si>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</si>
  <si>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</si>
  <si>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</si>
  <si>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</si>
  <si>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</si>
  <si>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</si>
  <si>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</si>
  <si>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</si>
  <si>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</si>
  <si>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</si>
  <si>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</si>
  <si>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</si>
  <si>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</si>
  <si>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</si>
  <si>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</si>
  <si>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</si>
  <si>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</si>
  <si>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</si>
  <si>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</si>
  <si>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</si>
  <si>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</si>
  <si>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</si>
  <si>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</si>
  <si>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</si>
  <si>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</si>
  <si>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</si>
  <si>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</si>
  <si>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</si>
  <si>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</si>
  <si>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</si>
  <si>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</si>
  <si>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</si>
  <si>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</si>
  <si>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</si>
  <si>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</si>
  <si>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</si>
  <si>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</si>
  <si>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</si>
  <si>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</si>
  <si>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</si>
  <si>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</si>
  <si>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</si>
  <si>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</si>
  <si>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</si>
  <si>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</si>
  <si>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</si>
  <si>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</si>
  <si>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</si>
  <si>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</si>
  <si>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</si>
  <si>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</si>
  <si>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</si>
  <si>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</si>
  <si>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</si>
  <si>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</si>
  <si>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</si>
  <si>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</si>
  <si>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</si>
  <si>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</si>
  <si>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</si>
  <si>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</si>
  <si>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</si>
  <si>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</si>
  <si>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</si>
  <si>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</si>
  <si>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</si>
  <si>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</si>
  <si>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</si>
  <si>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</si>
  <si>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</si>
  <si>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</si>
  <si>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</si>
  <si>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</si>
  <si>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</si>
  <si>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</si>
  <si>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</si>
  <si>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</si>
  <si>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</si>
  <si>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</si>
  <si>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</si>
  <si>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</si>
  <si>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</si>
  <si>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</si>
  <si>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</si>
  <si>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</si>
  <si>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</si>
  <si>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</si>
  <si>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</si>
  <si>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</si>
  <si>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</si>
  <si>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</si>
  <si>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</si>
  <si>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</si>
  <si>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</si>
  <si>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</si>
  <si>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</si>
  <si>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</si>
  <si>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</si>
  <si>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</si>
  <si>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</si>
  <si>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</si>
  <si>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</si>
  <si>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</si>
  <si>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</si>
  <si>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</si>
  <si>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</si>
  <si>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</si>
  <si>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</si>
  <si>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</si>
  <si>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</si>
  <si>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</si>
  <si>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</si>
  <si>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</si>
  <si>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</si>
  <si>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</si>
  <si>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</si>
  <si>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</si>
  <si>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</si>
  <si>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</si>
  <si>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</si>
  <si>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</si>
  <si>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</si>
  <si>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</si>
  <si>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</si>
  <si>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</si>
  <si>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</si>
  <si>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</si>
  <si>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</si>
  <si>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</si>
  <si>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</si>
  <si>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</si>
  <si>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</si>
  <si>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</si>
  <si>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</si>
  <si>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</si>
  <si>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</si>
  <si>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</si>
  <si>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</si>
  <si>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</si>
  <si>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</si>
  <si>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</si>
  <si>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</si>
  <si>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</si>
  <si>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</si>
  <si>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</si>
  <si>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</si>
  <si>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</si>
  <si>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</si>
  <si>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</si>
  <si>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</si>
  <si>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</si>
  <si>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</si>
  <si>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</si>
  <si>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</si>
  <si>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</si>
  <si>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</si>
  <si>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</si>
  <si>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</si>
  <si>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</si>
  <si>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</si>
  <si>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</si>
  <si>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</si>
  <si>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</si>
  <si>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</si>
  <si>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</si>
  <si>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</si>
  <si>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</si>
  <si>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</si>
  <si>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</si>
  <si>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</si>
  <si>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</si>
  <si>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</si>
  <si>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</si>
  <si>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</si>
  <si>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</si>
  <si>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</si>
  <si>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</si>
  <si>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</si>
  <si>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</si>
  <si>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</si>
  <si>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</si>
  <si>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</si>
  <si>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</si>
  <si>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</si>
  <si>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</si>
  <si>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</si>
  <si>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</si>
  <si>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</si>
  <si>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</si>
  <si>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</si>
  <si>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</si>
  <si>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</si>
  <si>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</si>
  <si>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</si>
  <si>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</si>
  <si>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</si>
  <si>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</si>
  <si>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</si>
  <si>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</si>
  <si>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</si>
  <si>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</si>
  <si>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</si>
  <si>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</si>
  <si>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</si>
  <si>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</si>
  <si>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</si>
  <si>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</si>
  <si>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</si>
  <si>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</si>
  <si>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</si>
  <si>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</si>
  <si>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</si>
  <si>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</si>
  <si>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</si>
  <si>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</si>
  <si>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</si>
  <si>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</si>
  <si>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</si>
  <si>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</si>
  <si>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</si>
  <si>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</si>
  <si>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</si>
  <si>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</si>
  <si>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</si>
  <si>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</si>
  <si>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</si>
  <si>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</si>
  <si>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</si>
  <si>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</si>
  <si>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</si>
  <si>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</si>
  <si>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</si>
  <si>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</si>
  <si>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</si>
  <si>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</si>
  <si>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</si>
  <si>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</si>
  <si>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</si>
  <si>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</si>
  <si>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</si>
  <si>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</si>
  <si>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</si>
  <si>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</si>
  <si>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</si>
  <si>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</si>
  <si>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</si>
  <si>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</si>
  <si>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</si>
  <si>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</si>
  <si>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</si>
  <si>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</si>
  <si>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</si>
  <si>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</si>
  <si>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</si>
  <si>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</si>
  <si>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</si>
  <si>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</si>
  <si>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</si>
  <si>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</si>
  <si>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</si>
  <si>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</si>
  <si>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</si>
  <si>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</si>
  <si>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</si>
  <si>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</si>
  <si>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</si>
  <si>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</si>
  <si>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</si>
  <si>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</si>
  <si>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</si>
  <si>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</si>
  <si>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</si>
  <si>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</si>
  <si>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</si>
  <si>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</si>
  <si>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</si>
  <si>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</si>
  <si>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</si>
  <si>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</si>
  <si>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</si>
  <si>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</si>
  <si>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</si>
  <si>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</si>
  <si>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</si>
  <si>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</si>
  <si>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</si>
  <si>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</si>
  <si>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</si>
  <si>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</si>
  <si>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</si>
  <si>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</si>
  <si>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</si>
  <si>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</si>
  <si>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</si>
  <si>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</si>
  <si>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</si>
  <si>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</si>
  <si>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</si>
  <si>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</si>
  <si>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</si>
  <si>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</si>
  <si>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</si>
  <si>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</si>
  <si>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</si>
  <si>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</si>
  <si>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</si>
  <si>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</si>
  <si>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</si>
  <si>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</si>
  <si>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</si>
  <si>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</si>
  <si>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</si>
  <si>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</si>
  <si>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</si>
  <si>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</si>
  <si>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</si>
  <si>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</si>
  <si>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</si>
  <si>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</si>
  <si>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</si>
  <si>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</si>
  <si>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</si>
  <si>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</si>
  <si>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</si>
  <si>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</si>
  <si>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</si>
  <si>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</si>
  <si>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</si>
  <si>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</si>
  <si>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</si>
  <si>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</si>
  <si>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</si>
  <si>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</si>
  <si>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</si>
  <si>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</si>
  <si>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</si>
  <si>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</si>
  <si>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</si>
  <si>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</si>
  <si>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</si>
  <si>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</si>
  <si>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</si>
  <si>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</si>
  <si>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</si>
  <si>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</si>
  <si>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</si>
  <si>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</si>
  <si>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</si>
  <si>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</si>
  <si>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</si>
  <si>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</si>
  <si>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</si>
  <si>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</si>
  <si>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</si>
  <si>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</si>
  <si>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</si>
  <si>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</si>
  <si>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</si>
  <si>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</si>
  <si>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</si>
  <si>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</si>
  <si>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</si>
  <si>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</si>
  <si>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</si>
  <si>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</si>
  <si>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</si>
  <si>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</si>
  <si>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</si>
  <si>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</si>
  <si>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</si>
  <si>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</si>
  <si>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</si>
  <si>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</si>
  <si>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</si>
  <si>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</si>
  <si>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</si>
  <si>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</si>
  <si>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</si>
  <si>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</si>
  <si>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</si>
  <si>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</si>
  <si>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</si>
  <si>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</si>
  <si>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</si>
  <si>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</si>
  <si>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</si>
  <si>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</si>
  <si>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</si>
  <si>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</si>
  <si>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</si>
  <si>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</si>
  <si>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</si>
  <si>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</si>
  <si>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</si>
  <si>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</si>
  <si>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</si>
  <si>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</si>
  <si>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</si>
  <si>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</si>
  <si>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</si>
  <si>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</si>
  <si>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</si>
  <si>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</si>
  <si>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</si>
  <si>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</si>
  <si>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</si>
  <si>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</si>
  <si>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</si>
  <si>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</si>
  <si>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</si>
  <si>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</si>
  <si>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</si>
  <si>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</si>
  <si>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</si>
  <si>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</si>
  <si>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</si>
  <si>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</si>
  <si>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</si>
  <si>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</si>
  <si>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</si>
  <si>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</si>
  <si>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</si>
  <si>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</si>
  <si>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</si>
  <si>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</si>
  <si>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</si>
  <si>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</si>
  <si>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</si>
  <si>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</si>
  <si>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</si>
  <si>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</si>
  <si>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</si>
  <si>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</si>
  <si>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</si>
  <si>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</si>
  <si>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</si>
  <si>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</si>
  <si>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</si>
  <si>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</si>
  <si>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</si>
  <si>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</si>
  <si>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</si>
  <si>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</si>
  <si>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</si>
  <si>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</si>
  <si>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</si>
  <si>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</si>
  <si>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</si>
  <si>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</si>
  <si>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</si>
  <si>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</si>
  <si>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</si>
  <si>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</si>
  <si>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</si>
  <si>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</si>
  <si>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</si>
  <si>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</si>
  <si>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</si>
  <si>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</si>
  <si>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</si>
  <si>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</si>
  <si>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</si>
  <si>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</si>
  <si>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</si>
  <si>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</si>
  <si>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</si>
  <si>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</si>
  <si>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</si>
  <si>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</si>
  <si>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</si>
  <si>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</si>
  <si>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</si>
  <si>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</si>
  <si>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</si>
  <si>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</si>
  <si>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</si>
  <si>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</si>
  <si>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</si>
  <si>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</si>
  <si>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</si>
  <si>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</si>
  <si>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</si>
  <si>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</si>
  <si>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</si>
  <si>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</si>
  <si>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</si>
  <si>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</si>
  <si>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</si>
  <si>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</si>
  <si>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</si>
  <si>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</si>
  <si>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</si>
  <si>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</si>
  <si>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</si>
  <si>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</si>
  <si>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</si>
  <si>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</si>
  <si>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</si>
  <si>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</si>
  <si>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</si>
  <si>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</si>
  <si>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</si>
  <si>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</si>
  <si>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</si>
  <si>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</si>
  <si>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</si>
  <si>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</si>
  <si>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</si>
  <si>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</si>
  <si>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</si>
  <si>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</si>
  <si>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</si>
  <si>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</si>
  <si>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</si>
  <si>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</si>
  <si>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</si>
  <si>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</si>
  <si>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</si>
  <si>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</si>
  <si>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</si>
  <si>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</si>
  <si>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</si>
  <si>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</si>
  <si>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</si>
  <si>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</si>
  <si>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</si>
  <si>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</si>
  <si>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</si>
  <si>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</si>
  <si>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</si>
  <si>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</si>
  <si>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</si>
  <si>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</si>
  <si>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</si>
  <si>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</si>
  <si>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</si>
  <si>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</si>
  <si>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</si>
  <si>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</si>
  <si>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</si>
  <si>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</si>
  <si>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</si>
  <si>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</si>
  <si>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</si>
  <si>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</si>
  <si>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</si>
  <si>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</si>
  <si>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</si>
  <si>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</si>
  <si>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</si>
  <si>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</si>
  <si>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</si>
  <si>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</si>
  <si>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</si>
  <si>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</si>
  <si>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</si>
  <si>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</si>
  <si>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</si>
  <si>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</si>
  <si>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</si>
  <si>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</si>
  <si>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</si>
  <si>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</si>
  <si>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</si>
  <si>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</si>
  <si>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</si>
  <si>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</si>
  <si>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</si>
  <si>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</si>
  <si>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</si>
  <si>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</si>
  <si>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</si>
  <si>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</si>
  <si>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</si>
  <si>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</si>
  <si>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</si>
  <si>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</si>
  <si>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</si>
  <si>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</si>
  <si>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</si>
  <si>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</si>
  <si>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</si>
  <si>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</si>
  <si>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</si>
  <si>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</si>
  <si>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</si>
  <si>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</si>
  <si>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</si>
  <si>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</si>
  <si>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</si>
  <si>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</si>
  <si>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</si>
  <si>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</si>
  <si>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</si>
  <si>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</si>
  <si>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</si>
  <si>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</si>
  <si>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</si>
  <si>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</si>
  <si>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</si>
  <si>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</si>
  <si>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</si>
  <si>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</si>
  <si>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</si>
  <si>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</si>
  <si>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</si>
  <si>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</si>
  <si>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</si>
  <si>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</si>
  <si>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</si>
  <si>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</si>
  <si>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</si>
  <si>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</si>
  <si>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</si>
  <si>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</si>
  <si>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</si>
  <si>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</si>
  <si>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</si>
  <si>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</si>
  <si>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</si>
  <si>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</si>
  <si>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</si>
  <si>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</si>
  <si>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</si>
  <si>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</si>
  <si>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</si>
  <si>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</si>
  <si>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</si>
  <si>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</si>
  <si>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</si>
  <si>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</si>
  <si>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</si>
  <si>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</si>
  <si>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</si>
  <si>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</si>
  <si>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</si>
  <si>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</si>
  <si>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</si>
  <si>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</si>
  <si>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</si>
  <si>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</si>
  <si>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</si>
  <si>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</si>
  <si>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</si>
  <si>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</si>
  <si>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</si>
  <si>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</si>
  <si>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</si>
  <si>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</si>
  <si>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</si>
  <si>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</si>
  <si>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</si>
  <si>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</si>
  <si>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</si>
  <si>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</si>
  <si>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</si>
  <si>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</si>
  <si>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</si>
  <si>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</si>
  <si>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</si>
  <si>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</si>
  <si>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</si>
  <si>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</si>
  <si>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</si>
  <si>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</si>
  <si>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</si>
  <si>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</si>
  <si>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</si>
  <si>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</si>
  <si>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</si>
  <si>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</si>
  <si>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</si>
  <si>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</si>
  <si>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</si>
  <si>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</si>
  <si>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</si>
  <si>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</si>
  <si>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</si>
  <si>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</si>
  <si>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</si>
  <si>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</si>
  <si>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</si>
  <si>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</si>
  <si>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</si>
  <si>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</si>
  <si>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</si>
  <si>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</si>
  <si>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</si>
  <si>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</si>
  <si>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</si>
  <si>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</si>
  <si>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</si>
  <si>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</si>
  <si>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</si>
  <si>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</si>
  <si>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</si>
  <si>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</si>
  <si>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</si>
  <si>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</si>
  <si>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</si>
  <si>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</si>
  <si>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</si>
  <si>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</si>
  <si>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</si>
  <si>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</si>
  <si>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</si>
  <si>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</si>
  <si>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</si>
  <si>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</si>
  <si>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</si>
  <si>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</si>
  <si>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</si>
  <si>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</si>
  <si>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</si>
  <si>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</si>
  <si>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</si>
  <si>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</si>
  <si>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</si>
  <si>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</si>
  <si>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</si>
  <si>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</si>
  <si>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</si>
  <si>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</si>
  <si>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</si>
  <si>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</si>
  <si>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</si>
  <si>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</si>
  <si>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</si>
  <si>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</si>
  <si>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</si>
  <si>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</si>
  <si>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</si>
  <si>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</si>
  <si>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</si>
  <si>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</si>
  <si>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</si>
  <si>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</si>
  <si>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</si>
  <si>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</si>
  <si>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</si>
  <si>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</si>
  <si>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</si>
  <si>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</si>
  <si>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</si>
  <si>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</si>
  <si>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</si>
  <si>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</si>
  <si>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</si>
  <si>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</si>
  <si>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</si>
  <si>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</si>
  <si>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</si>
  <si>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</si>
  <si>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</si>
  <si>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</si>
  <si>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</si>
  <si>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</si>
  <si>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</si>
  <si>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</si>
  <si>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</si>
  <si>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</si>
  <si>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</si>
  <si>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</si>
  <si>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</si>
  <si>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</si>
  <si>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</si>
  <si>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</si>
  <si>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</si>
  <si>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</si>
  <si>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</si>
  <si>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</si>
  <si>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</si>
  <si>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</si>
  <si>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</si>
  <si>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</si>
  <si>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</si>
  <si>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</si>
  <si>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</si>
  <si>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</si>
  <si>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</si>
  <si>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</si>
  <si>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</si>
  <si>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</si>
  <si>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</si>
  <si>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</si>
  <si>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</si>
  <si>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</si>
  <si>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</si>
  <si>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</si>
  <si>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</si>
  <si>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</si>
  <si>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</si>
  <si>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</si>
  <si>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</si>
  <si>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</si>
  <si>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</si>
  <si>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</si>
  <si>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</si>
  <si>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</si>
  <si>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</si>
  <si>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</si>
  <si>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</si>
  <si>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</si>
  <si>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</si>
  <si>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</si>
  <si>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</si>
  <si>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</si>
  <si>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</si>
  <si>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</si>
  <si>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</si>
  <si>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</si>
  <si>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</si>
  <si>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</si>
  <si>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</si>
  <si>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</si>
  <si>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</si>
  <si>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</si>
  <si>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</si>
  <si>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</si>
  <si>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</si>
  <si>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</si>
  <si>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</si>
  <si>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</si>
  <si>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</si>
  <si>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</si>
  <si>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</si>
  <si>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</si>
  <si>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</si>
  <si>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</si>
  <si>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</si>
  <si>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</si>
  <si>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</si>
  <si>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</si>
  <si>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</si>
  <si>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</si>
  <si>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</si>
  <si>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</si>
  <si>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</si>
  <si>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</si>
  <si>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</si>
  <si>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</si>
  <si>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</si>
  <si>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</si>
  <si>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</si>
  <si>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</si>
  <si>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</si>
  <si>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</si>
  <si>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</si>
  <si>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</si>
  <si>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</si>
  <si>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</si>
  <si>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</si>
  <si>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</si>
  <si>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</si>
  <si>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</si>
  <si>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</si>
  <si>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</si>
  <si>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</si>
  <si>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</si>
  <si>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</si>
  <si>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</si>
  <si>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</si>
  <si>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</si>
  <si>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</si>
  <si>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</si>
  <si>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</si>
  <si>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</si>
  <si>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</si>
  <si>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</si>
  <si>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</si>
  <si>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</si>
  <si>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</si>
  <si>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</si>
  <si>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</si>
  <si>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</si>
  <si>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</si>
  <si>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</si>
  <si>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</si>
  <si>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</si>
  <si>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</si>
  <si>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</si>
  <si>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</si>
  <si>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</si>
  <si>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</si>
  <si>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</si>
  <si>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</si>
  <si>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</si>
  <si>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</si>
  <si>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</si>
  <si>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</si>
  <si>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</si>
  <si>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</si>
  <si>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</si>
  <si>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</si>
  <si>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</si>
  <si>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</si>
  <si>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</si>
  <si>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</si>
  <si>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</si>
  <si>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</si>
  <si>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</si>
  <si>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</si>
  <si>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</si>
  <si>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</si>
  <si>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</si>
  <si>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</si>
  <si>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</si>
  <si>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</si>
  <si>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</si>
  <si>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</si>
  <si>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</si>
  <si>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</si>
  <si>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</si>
  <si>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</si>
  <si>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</si>
  <si>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</si>
  <si>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</si>
  <si>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</si>
  <si>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</si>
  <si>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</si>
  <si>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</si>
  <si>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</si>
  <si>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</si>
  <si>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</si>
  <si>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</si>
  <si>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</si>
  <si>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</si>
  <si>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</si>
  <si>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</si>
  <si>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</si>
  <si>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</si>
  <si>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</si>
  <si>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</si>
  <si>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</si>
  <si>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</si>
  <si>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</si>
  <si>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</si>
  <si>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</si>
  <si>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</si>
  <si>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</si>
  <si>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</si>
  <si>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</si>
  <si>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</si>
  <si>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</si>
  <si>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</si>
  <si>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</si>
  <si>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</si>
  <si>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</si>
  <si>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</si>
  <si>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</si>
  <si>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</si>
  <si>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</si>
  <si>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</si>
  <si>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</si>
  <si>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</si>
  <si>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</si>
  <si>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</si>
  <si>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</si>
  <si>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</si>
  <si>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</si>
  <si>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</si>
  <si>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</si>
  <si>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</si>
  <si>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</si>
  <si>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</si>
  <si>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</si>
  <si>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</si>
  <si>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</si>
  <si>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</si>
  <si>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</si>
  <si>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</si>
  <si>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</si>
  <si>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</si>
  <si>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</si>
  <si>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</si>
  <si>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</si>
  <si>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</si>
  <si>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</si>
  <si>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</si>
  <si>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</si>
  <si>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</si>
  <si>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</si>
  <si>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</si>
  <si>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</si>
  <si>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</si>
  <si>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</si>
  <si>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</si>
  <si>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</si>
  <si>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</si>
  <si>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</si>
  <si>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</si>
  <si>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</si>
  <si>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</si>
  <si>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</si>
  <si>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</si>
  <si>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</si>
  <si>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</si>
  <si>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</si>
  <si>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</si>
  <si>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</si>
  <si>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</si>
  <si>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</si>
  <si>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</si>
  <si>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</si>
  <si>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</si>
  <si>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</si>
  <si>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</si>
  <si>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</si>
  <si>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</si>
  <si>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</si>
  <si>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</si>
  <si>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</si>
  <si>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</si>
  <si>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</si>
  <si>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</si>
  <si>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</si>
  <si>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</si>
  <si>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</si>
  <si>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</si>
  <si>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</si>
  <si>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</si>
  <si>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</si>
  <si>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</si>
  <si>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</si>
  <si>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</si>
  <si>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</si>
  <si>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</si>
  <si>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</si>
  <si>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</si>
  <si>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</si>
  <si>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</si>
  <si>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</si>
  <si>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</si>
  <si>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</si>
  <si>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</si>
  <si>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</si>
  <si>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</si>
  <si>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</si>
  <si>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</si>
  <si>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</si>
  <si>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</si>
  <si>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</si>
  <si>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</si>
  <si>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</si>
  <si>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</si>
  <si>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</si>
  <si>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</si>
  <si>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</si>
  <si>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</si>
  <si>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</si>
  <si>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</si>
  <si>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</si>
  <si>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</si>
  <si>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</si>
  <si>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</si>
  <si>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</si>
  <si>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</si>
  <si>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</si>
  <si>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</si>
  <si>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</si>
  <si>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</si>
  <si>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</si>
  <si>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</si>
  <si>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</si>
  <si>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</si>
  <si>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</si>
  <si>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</si>
  <si>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</si>
  <si>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</si>
  <si>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</si>
  <si>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</si>
  <si>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</si>
  <si>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</si>
  <si>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</si>
  <si>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</si>
  <si>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</si>
  <si>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</si>
  <si>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</si>
  <si>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</si>
  <si>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</si>
  <si>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</si>
  <si>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</si>
  <si>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</si>
  <si>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</si>
  <si>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</si>
  <si>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</si>
  <si>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</si>
  <si>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</si>
  <si>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</si>
  <si>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</si>
  <si>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</si>
  <si>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</si>
  <si>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</si>
  <si>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</si>
  <si>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</si>
  <si>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</si>
  <si>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</si>
  <si>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</si>
  <si>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</si>
  <si>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</si>
  <si>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</si>
  <si>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</si>
  <si>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</si>
  <si>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</si>
  <si>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</si>
  <si>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</si>
  <si>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</si>
  <si>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</si>
  <si>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</si>
  <si>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</si>
  <si>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</si>
  <si>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</si>
  <si>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</si>
  <si>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</si>
  <si>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</si>
  <si>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</si>
  <si>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</si>
  <si>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</si>
  <si>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</si>
  <si>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</si>
  <si>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</si>
  <si>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</si>
  <si>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</si>
  <si>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</si>
  <si>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</si>
  <si>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</si>
  <si>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</si>
  <si>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</si>
  <si>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</si>
  <si>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</si>
  <si>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</si>
  <si>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</si>
  <si>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</si>
  <si>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</si>
  <si>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</si>
  <si>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</si>
  <si>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</si>
  <si>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</si>
  <si>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</si>
  <si>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</si>
  <si>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</si>
  <si>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</si>
  <si>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</si>
  <si>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</si>
  <si>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</si>
  <si>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</si>
  <si>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</si>
  <si>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</si>
  <si>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</si>
  <si>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</si>
  <si>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</si>
  <si>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</si>
  <si>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</si>
  <si>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</si>
  <si>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</si>
  <si>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</si>
  <si>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</si>
  <si>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</si>
  <si>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</si>
  <si>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</si>
  <si>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</si>
  <si>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</si>
  <si>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</si>
  <si>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</si>
  <si>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</si>
  <si>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</si>
  <si>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</si>
  <si>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</si>
  <si>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</si>
  <si>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</si>
  <si>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</si>
  <si>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</si>
  <si>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</si>
  <si>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</si>
  <si>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</si>
  <si>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</si>
  <si>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</si>
  <si>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</si>
  <si>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</si>
  <si>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</si>
  <si>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</si>
  <si>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</si>
  <si>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</si>
  <si>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</si>
  <si>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</si>
  <si>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</si>
  <si>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</si>
  <si>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</si>
  <si>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</si>
  <si>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</si>
  <si>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</si>
  <si>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</si>
  <si>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</si>
  <si>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</si>
  <si>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</si>
  <si>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</si>
  <si>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</si>
  <si>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</si>
  <si>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</si>
  <si>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</si>
  <si>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</si>
  <si>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</si>
  <si>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</si>
  <si>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</si>
  <si>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</si>
  <si>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</si>
  <si>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</si>
  <si>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</si>
  <si>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</si>
  <si>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</si>
  <si>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</si>
  <si>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</si>
  <si>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</si>
  <si>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</si>
  <si>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</si>
  <si>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</si>
  <si>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</si>
  <si>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</si>
  <si>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</si>
  <si>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</si>
  <si>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</si>
  <si>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</si>
  <si>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</si>
  <si>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</si>
  <si>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</si>
  <si>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</si>
  <si>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</si>
  <si>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</si>
  <si>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</si>
  <si>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</si>
  <si>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</si>
  <si>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</si>
  <si>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</si>
  <si>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</si>
  <si>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</si>
  <si>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</si>
  <si>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</si>
  <si>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</si>
  <si>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</si>
  <si>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</si>
  <si>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</si>
  <si>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</si>
  <si>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</si>
  <si>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</si>
  <si>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</si>
  <si>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</si>
  <si>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</si>
  <si>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</si>
  <si>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</si>
  <si>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</si>
  <si>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</si>
  <si>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</si>
  <si>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</si>
  <si>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</si>
  <si>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</si>
  <si>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</si>
  <si>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</si>
  <si>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</si>
  <si>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</si>
  <si>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</si>
  <si>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</si>
  <si>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</si>
  <si>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</si>
  <si>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</si>
  <si>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</si>
  <si>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</si>
  <si>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</si>
  <si>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</si>
  <si>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</si>
  <si>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</si>
  <si>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</si>
  <si>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</si>
  <si>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</si>
  <si>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</si>
  <si>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</si>
  <si>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</si>
  <si>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</si>
  <si>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</si>
  <si>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</si>
  <si>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</si>
  <si>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</si>
  <si>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</si>
  <si>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</si>
  <si>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</si>
  <si>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</si>
  <si>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</si>
  <si>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</si>
  <si>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</si>
  <si>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</si>
  <si>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</si>
  <si>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</si>
  <si>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</si>
  <si>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</si>
  <si>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</si>
  <si>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</si>
  <si>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</si>
  <si>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</si>
  <si>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</si>
  <si>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</si>
  <si>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</si>
  <si>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</si>
  <si>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</si>
  <si>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</si>
  <si>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</si>
  <si>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</si>
  <si>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</si>
  <si>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</si>
  <si>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</si>
  <si>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</si>
  <si>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</si>
  <si>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</si>
  <si>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</si>
  <si>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</si>
  <si>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</si>
  <si>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</si>
  <si>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</si>
  <si>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</si>
  <si>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</si>
  <si>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</si>
  <si>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</si>
  <si>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</si>
  <si>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</si>
  <si>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</si>
  <si>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</si>
  <si>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</si>
  <si>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</si>
  <si>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</si>
  <si>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</si>
  <si>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</si>
  <si>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</si>
  <si>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</si>
  <si>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</si>
  <si>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</si>
  <si>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</si>
  <si>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</si>
  <si>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</si>
  <si>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</si>
  <si>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</si>
  <si>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</si>
  <si>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</si>
  <si>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</si>
  <si>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</si>
  <si>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</si>
  <si>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</si>
  <si>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</si>
  <si>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</si>
  <si>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</si>
  <si>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</si>
  <si>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</si>
  <si>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</si>
  <si>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</si>
  <si>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</si>
  <si>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</si>
  <si>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</si>
  <si>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</si>
  <si>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</si>
  <si>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</si>
  <si>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</si>
  <si>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</si>
  <si>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</si>
  <si>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</si>
  <si>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</si>
  <si>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</si>
  <si>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</si>
  <si>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</si>
  <si>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</si>
  <si>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</si>
  <si>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</si>
  <si>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</si>
  <si>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</si>
  <si>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</si>
  <si>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</si>
  <si>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</si>
  <si>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</si>
  <si>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</si>
  <si>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</si>
  <si>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</si>
  <si>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</si>
  <si>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</si>
  <si>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</si>
  <si>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</si>
  <si>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</si>
  <si>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</si>
  <si>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</si>
  <si>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</si>
  <si>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</si>
  <si>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</si>
  <si>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</si>
  <si>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</si>
  <si>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</si>
  <si>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</si>
  <si>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</si>
  <si>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</si>
  <si>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</si>
  <si>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</si>
  <si>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</si>
  <si>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</si>
  <si>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</si>
  <si>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</si>
  <si>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</si>
  <si>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</si>
  <si>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</si>
  <si>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</si>
  <si>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</si>
  <si>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</si>
  <si>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</si>
  <si>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</si>
  <si>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</si>
  <si>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</si>
  <si>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</si>
  <si>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</si>
  <si>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</si>
  <si>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</si>
  <si>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</si>
  <si>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</si>
  <si>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</si>
  <si>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</si>
  <si>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</si>
  <si>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</si>
  <si>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</si>
  <si>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</si>
  <si>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</si>
  <si>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</si>
  <si>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</si>
  <si>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</si>
  <si>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</si>
  <si>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</si>
  <si>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</si>
  <si>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</si>
  <si>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</si>
  <si>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</si>
  <si>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</si>
  <si>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</si>
  <si>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</si>
  <si>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</si>
  <si>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</si>
  <si>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</si>
  <si>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</si>
  <si>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</si>
  <si>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</si>
  <si>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</si>
  <si>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</si>
  <si>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</si>
  <si>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</si>
  <si>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</si>
  <si>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</si>
  <si>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</si>
  <si>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</si>
  <si>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</si>
  <si>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</si>
  <si>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</si>
  <si>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</si>
  <si>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</si>
  <si>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</si>
  <si>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</si>
  <si>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</si>
  <si>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</si>
  <si>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</si>
  <si>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</si>
  <si>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</si>
  <si>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</si>
  <si>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</si>
  <si>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</si>
  <si>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</si>
  <si>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</si>
  <si>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</si>
  <si>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</si>
  <si>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</si>
  <si>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</si>
  <si>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</si>
  <si>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</si>
  <si>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</si>
  <si>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</si>
  <si>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</si>
  <si>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</si>
  <si>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</si>
  <si>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</si>
  <si>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</si>
  <si>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</si>
  <si>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</si>
  <si>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</si>
  <si>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</si>
  <si>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</si>
  <si>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</si>
  <si>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</si>
  <si>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</si>
  <si>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</si>
  <si>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</si>
  <si>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</si>
  <si>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</si>
  <si>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</si>
  <si>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</si>
  <si>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</si>
  <si>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</si>
  <si>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</si>
  <si>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</si>
  <si>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</si>
  <si>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</si>
  <si>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</si>
  <si>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</si>
  <si>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</si>
  <si>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</si>
  <si>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</si>
  <si>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</si>
  <si>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</si>
  <si>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</si>
  <si>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</si>
  <si>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</si>
  <si>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</si>
  <si>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</si>
  <si>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</si>
  <si>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</si>
  <si>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</si>
  <si>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</si>
  <si>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</si>
  <si>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</si>
  <si>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</si>
  <si>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</si>
  <si>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</si>
  <si>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</si>
  <si>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</si>
  <si>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</si>
  <si>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</si>
  <si>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</si>
  <si>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</si>
  <si>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</si>
  <si>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</si>
  <si>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</si>
  <si>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</si>
  <si>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</si>
  <si>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</si>
  <si>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</si>
  <si>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</si>
  <si>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</si>
  <si>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</si>
  <si>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</si>
  <si>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</si>
  <si>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</si>
  <si>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</si>
  <si>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</si>
  <si>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</si>
  <si>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</si>
  <si>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</si>
  <si>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</si>
  <si>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</si>
  <si>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</si>
  <si>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</si>
  <si>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</si>
  <si>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</si>
  <si>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</si>
  <si>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</si>
  <si>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</si>
  <si>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</si>
  <si>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</si>
  <si>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</si>
  <si>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</si>
  <si>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</si>
  <si>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</si>
  <si>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</si>
  <si>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</si>
  <si>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</si>
  <si>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</si>
  <si>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</si>
  <si>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</si>
  <si>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</si>
  <si>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</si>
  <si>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</si>
  <si>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</si>
  <si>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</si>
  <si>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</si>
  <si>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</si>
  <si>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</si>
  <si>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</si>
  <si>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</si>
  <si>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</si>
  <si>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</si>
  <si>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</si>
  <si>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</si>
  <si>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</si>
  <si>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</si>
  <si>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</si>
  <si>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</si>
  <si>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</si>
  <si>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</si>
  <si>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</si>
  <si>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</si>
  <si>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</si>
  <si>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</si>
  <si>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</si>
  <si>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</si>
  <si>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</si>
  <si>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</si>
  <si>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</si>
  <si>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</si>
  <si>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</si>
  <si>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</si>
  <si>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</si>
  <si>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</si>
  <si>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</si>
  <si>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</si>
  <si>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</si>
  <si>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</si>
  <si>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</si>
  <si>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</si>
  <si>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</si>
  <si>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</si>
  <si>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</si>
  <si>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</si>
  <si>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</si>
  <si>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</si>
  <si>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</si>
  <si>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</si>
  <si>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</si>
  <si>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</si>
  <si>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</si>
  <si>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</si>
  <si>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</si>
  <si>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</si>
  <si>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</si>
  <si>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</si>
  <si>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</si>
  <si>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</si>
  <si>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</si>
  <si>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</si>
  <si>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</si>
  <si>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</si>
  <si>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</si>
  <si>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</si>
  <si>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</si>
  <si>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</si>
  <si>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</si>
  <si>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</si>
  <si>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</si>
  <si>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</si>
  <si>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</si>
  <si>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</si>
  <si>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</si>
  <si>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</si>
  <si>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</si>
  <si>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</si>
  <si>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</si>
  <si>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</si>
  <si>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</si>
  <si>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</si>
  <si>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</si>
  <si>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</si>
  <si>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</si>
  <si>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</si>
  <si>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</si>
  <si>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</si>
  <si>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</si>
  <si>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</si>
  <si>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</si>
  <si>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</si>
  <si>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</si>
  <si>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</si>
  <si>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</si>
  <si>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</si>
  <si>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</si>
  <si>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</si>
  <si>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</si>
  <si>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</si>
  <si>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</si>
  <si>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</si>
  <si>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</si>
  <si>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</si>
  <si>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</si>
  <si>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</si>
  <si>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</si>
  <si>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</si>
  <si>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</si>
  <si>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</si>
  <si>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</si>
  <si>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</si>
  <si>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</si>
  <si>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</si>
  <si>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</si>
  <si>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</si>
  <si>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</si>
  <si>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</si>
  <si>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</si>
  <si>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</si>
  <si>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</si>
  <si>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</si>
  <si>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</si>
  <si>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</si>
  <si>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</si>
  <si>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</si>
  <si>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</si>
  <si>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</si>
  <si>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</si>
  <si>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</si>
  <si>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</si>
  <si>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</si>
  <si>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</si>
  <si>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</si>
  <si>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</si>
  <si>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</si>
  <si>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</si>
  <si>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</si>
  <si>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</si>
  <si>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</si>
  <si>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</si>
  <si>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</si>
  <si>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</si>
  <si>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</si>
  <si>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</si>
  <si>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</si>
  <si>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</si>
  <si>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</si>
  <si>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</si>
  <si>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</si>
  <si>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</si>
  <si>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</si>
  <si>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</si>
  <si>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</si>
  <si>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</si>
  <si>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</si>
  <si>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</si>
  <si>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</si>
  <si>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</si>
  <si>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</si>
  <si>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</si>
  <si>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</si>
  <si>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</si>
  <si>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</si>
  <si>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</si>
  <si>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</si>
  <si>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</si>
  <si>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</si>
  <si>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</si>
  <si>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</si>
  <si>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</si>
  <si>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</si>
  <si>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</si>
  <si>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</si>
  <si>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</si>
  <si>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</si>
  <si>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</si>
  <si>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</si>
  <si>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</si>
  <si>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</si>
  <si>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</si>
  <si>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</si>
  <si>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</si>
  <si>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</si>
  <si>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</si>
  <si>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</si>
  <si>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</si>
  <si>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</si>
  <si>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</si>
  <si>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</si>
  <si>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</si>
  <si>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</si>
  <si>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</si>
  <si>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</si>
  <si>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</si>
  <si>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</si>
  <si>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</si>
  <si>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</si>
  <si>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</si>
  <si>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</si>
  <si>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</si>
  <si>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</si>
  <si>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</si>
  <si>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</si>
  <si>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</si>
  <si>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</si>
  <si>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</si>
  <si>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</si>
  <si>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</si>
  <si>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</si>
  <si>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</si>
  <si>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</si>
  <si>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</si>
  <si>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</si>
  <si>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</si>
  <si>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</si>
  <si>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</si>
  <si>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</si>
  <si>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</si>
  <si>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</si>
  <si>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</si>
  <si>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</si>
  <si>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</si>
  <si>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</si>
  <si>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</si>
  <si>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</si>
  <si>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</si>
  <si>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</si>
  <si>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</si>
  <si>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</si>
  <si>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</si>
  <si>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</si>
  <si>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</si>
  <si>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</si>
  <si>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</si>
  <si>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</si>
  <si>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</si>
  <si>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</si>
  <si>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</si>
  <si>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</si>
  <si>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</si>
  <si>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</si>
  <si>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</si>
  <si>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</si>
  <si>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</si>
  <si>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</si>
  <si>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</si>
  <si>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</si>
  <si>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</si>
  <si>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</si>
  <si>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</si>
  <si>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</si>
  <si>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</si>
  <si>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</si>
  <si>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</si>
  <si>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</si>
  <si>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</si>
  <si>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</si>
  <si>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</si>
  <si>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</si>
  <si>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</si>
  <si>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</si>
  <si>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</si>
  <si>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</si>
  <si>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</si>
  <si>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</si>
  <si>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</si>
  <si>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</si>
  <si>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</si>
  <si>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</si>
  <si>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</si>
  <si>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</si>
  <si>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</si>
  <si>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</si>
  <si>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</si>
  <si>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</si>
  <si>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</si>
  <si>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</si>
  <si>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</si>
  <si>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</si>
  <si>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</si>
  <si>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</si>
  <si>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</si>
  <si>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</si>
  <si>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</si>
  <si>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</si>
  <si>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</si>
  <si>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</si>
  <si>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</si>
  <si>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</si>
  <si>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</si>
  <si>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</si>
  <si>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</si>
  <si>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</si>
  <si>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</si>
  <si>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</si>
  <si>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</si>
  <si>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</si>
  <si>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</si>
  <si>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</si>
  <si>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</si>
  <si>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</si>
  <si>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</si>
  <si>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</si>
  <si>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</si>
  <si>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</si>
  <si>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</si>
  <si>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</si>
  <si>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</si>
  <si>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</si>
  <si>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</si>
  <si>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</si>
  <si>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</si>
  <si>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</si>
  <si>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</si>
  <si>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</si>
  <si>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</si>
  <si>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</si>
  <si>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</si>
  <si>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</si>
  <si>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</si>
  <si>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</si>
  <si>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</si>
  <si>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</si>
  <si>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</si>
  <si>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</si>
  <si>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</si>
  <si>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</si>
  <si>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</si>
  <si>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</si>
  <si>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</si>
  <si>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</si>
  <si>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</si>
  <si>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</si>
  <si>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</si>
  <si>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</si>
  <si>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</si>
  <si>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</si>
  <si>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</si>
  <si>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</si>
  <si>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</si>
  <si>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</si>
  <si>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</si>
  <si>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</si>
  <si>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</si>
  <si>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</si>
  <si>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</si>
  <si>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</si>
  <si>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</si>
  <si>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</si>
  <si>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</si>
  <si>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</si>
  <si>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</si>
  <si>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</si>
  <si>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</si>
  <si>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</si>
  <si>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</si>
  <si>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</si>
  <si>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</si>
  <si>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</si>
  <si>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</si>
  <si>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</si>
  <si>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</si>
  <si>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</si>
  <si>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</si>
  <si>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</si>
  <si>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</si>
  <si>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</si>
  <si>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</si>
  <si>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</si>
  <si>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</si>
  <si>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</si>
  <si>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</si>
  <si>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</si>
  <si>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</si>
  <si>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</si>
  <si>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</si>
  <si>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</si>
  <si>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</si>
  <si>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</si>
  <si>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</si>
  <si>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</si>
  <si>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</si>
  <si>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</si>
  <si>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</si>
  <si>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</si>
  <si>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</si>
  <si>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</si>
  <si>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</si>
  <si>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</si>
  <si>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</si>
  <si>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</si>
  <si>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</si>
  <si>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</si>
  <si>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</si>
  <si>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</si>
  <si>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</si>
  <si>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</si>
  <si>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</si>
  <si>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</si>
  <si>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</si>
  <si>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</si>
  <si>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</si>
  <si>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</si>
  <si>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</si>
  <si>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</si>
  <si>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</si>
  <si>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</si>
  <si>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</si>
  <si>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</si>
  <si>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</si>
  <si>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</si>
  <si>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</si>
  <si>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</si>
  <si>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</si>
  <si>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</si>
  <si>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</si>
  <si>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</si>
  <si>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</si>
  <si>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</si>
  <si>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</si>
  <si>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</si>
  <si>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</si>
  <si>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</si>
  <si>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</si>
  <si>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</si>
  <si>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</si>
  <si>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</si>
  <si>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</si>
  <si>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</si>
  <si>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</si>
  <si>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</si>
  <si>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</si>
  <si>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</si>
  <si>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</si>
  <si>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</si>
  <si>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</si>
  <si>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</si>
  <si>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</si>
  <si>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</si>
  <si>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</si>
  <si>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</si>
  <si>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</si>
  <si>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</si>
  <si>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</si>
  <si>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</si>
  <si>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</si>
  <si>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</si>
  <si>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</si>
  <si>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</si>
  <si>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</si>
  <si>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</si>
  <si>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</si>
  <si>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</si>
  <si>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</si>
  <si>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</si>
  <si>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</si>
  <si>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</si>
  <si>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</si>
  <si>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</si>
  <si>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</si>
  <si>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</si>
  <si>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</si>
  <si>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</si>
  <si>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</si>
  <si>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</si>
  <si>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</si>
  <si>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</si>
  <si>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</si>
  <si>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</si>
  <si>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</si>
  <si>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</si>
  <si>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</si>
  <si>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</si>
  <si>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</si>
  <si>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</si>
  <si>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</si>
  <si>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</si>
  <si>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</si>
  <si>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</si>
  <si>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</si>
  <si>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</si>
  <si>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</si>
  <si>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</si>
  <si>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</si>
  <si>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</si>
  <si>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</si>
  <si>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</si>
  <si>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</si>
  <si>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</si>
  <si>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</si>
  <si>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</si>
  <si>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</si>
  <si>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</si>
  <si>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</si>
  <si>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</si>
  <si>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</si>
  <si>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</si>
  <si>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</si>
  <si>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</si>
  <si>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</si>
  <si>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</si>
  <si>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</si>
  <si>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</si>
  <si>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</si>
  <si>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</si>
  <si>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</si>
  <si>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</si>
  <si>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</si>
  <si>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</si>
  <si>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</si>
  <si>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</si>
  <si>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</si>
  <si>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</si>
  <si>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</si>
  <si>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</si>
  <si>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</si>
  <si>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</si>
  <si>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</si>
  <si>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</si>
  <si>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</si>
  <si>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</si>
  <si>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</si>
  <si>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</si>
  <si>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</si>
  <si>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</si>
  <si>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</si>
  <si>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</si>
  <si>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</si>
  <si>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</si>
  <si>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</si>
  <si>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</si>
  <si>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</si>
  <si>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</si>
  <si>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</si>
  <si>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</si>
  <si>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</si>
  <si>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</si>
  <si>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</si>
  <si>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</si>
  <si>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</si>
  <si>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</si>
  <si>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</si>
  <si>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</si>
  <si>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</si>
  <si>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</si>
  <si>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</si>
  <si>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</si>
  <si>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</si>
  <si>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</si>
  <si>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</si>
  <si>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</si>
  <si>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</si>
  <si>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</si>
  <si>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</si>
  <si>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</si>
  <si>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</si>
  <si>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</si>
  <si>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</si>
  <si>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</si>
  <si>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</si>
  <si>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</si>
  <si>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</si>
  <si>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</si>
  <si>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</si>
  <si>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</si>
  <si>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</si>
  <si>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</si>
  <si>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</si>
  <si>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</si>
  <si>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</si>
  <si>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</si>
  <si>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</si>
  <si>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</si>
  <si>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</si>
  <si>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</si>
  <si>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</si>
  <si>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</si>
  <si>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</si>
  <si>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</si>
  <si>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</si>
  <si>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</si>
  <si>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</si>
  <si>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</si>
  <si>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</si>
  <si>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</si>
  <si>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</si>
  <si>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</si>
  <si>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</si>
  <si>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</si>
  <si>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</si>
  <si>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</si>
  <si>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</si>
  <si>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</si>
  <si>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</si>
  <si>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</si>
  <si>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</si>
  <si>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</si>
  <si>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</si>
  <si>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</si>
  <si>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</si>
  <si>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</si>
  <si>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</si>
  <si>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</si>
  <si>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</si>
  <si>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</si>
  <si>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</si>
  <si>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</si>
  <si>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</si>
  <si>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</si>
  <si>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</si>
  <si>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</si>
  <si>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</si>
  <si>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</si>
  <si>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</si>
  <si>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</si>
  <si>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</si>
  <si>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</si>
  <si>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</si>
  <si>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</si>
  <si>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</si>
  <si>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</si>
  <si>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</si>
  <si>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</si>
  <si>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</si>
  <si>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</si>
  <si>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</si>
  <si>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</si>
  <si>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</si>
  <si>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</si>
  <si>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</si>
  <si>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</si>
  <si>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</si>
  <si>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</si>
  <si>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</si>
  <si>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</si>
  <si>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</si>
  <si>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</si>
  <si>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</si>
  <si>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</si>
  <si>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</si>
  <si>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</si>
  <si>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</si>
  <si>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</si>
  <si>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</si>
  <si>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</si>
  <si>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</si>
  <si>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</si>
  <si>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</si>
  <si>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</si>
  <si>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</si>
  <si>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</si>
  <si>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</si>
  <si>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</si>
  <si>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</si>
  <si>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</si>
  <si>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</si>
  <si>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</si>
  <si>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</si>
  <si>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</si>
  <si>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</si>
  <si>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</si>
  <si>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</si>
  <si>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</si>
  <si>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</si>
  <si>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</si>
  <si>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</si>
  <si>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</si>
  <si>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</si>
  <si>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</si>
  <si>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</si>
  <si>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</si>
  <si>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</si>
  <si>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</si>
  <si>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</si>
  <si>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</si>
  <si>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</si>
  <si>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</si>
  <si>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</si>
  <si>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</si>
  <si>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</si>
  <si>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</si>
  <si>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</si>
  <si>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</si>
  <si>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</si>
  <si>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</si>
  <si>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</si>
  <si>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</si>
  <si>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</si>
  <si>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</si>
  <si>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</si>
  <si>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</si>
  <si>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</si>
  <si>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</si>
  <si>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</si>
  <si>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</si>
  <si>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</si>
  <si>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</si>
  <si>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</si>
  <si>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</si>
  <si>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</si>
  <si>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</si>
  <si>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</si>
  <si>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</si>
  <si>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</si>
  <si>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</si>
  <si>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</si>
  <si>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</si>
  <si>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</si>
  <si>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</si>
  <si>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</si>
  <si>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</si>
  <si>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</si>
  <si>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</si>
  <si>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</si>
  <si>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</si>
  <si>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</si>
  <si>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</si>
  <si>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</si>
  <si>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</si>
  <si>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</si>
  <si>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</si>
  <si>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</si>
  <si>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</si>
  <si>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</si>
  <si>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</si>
  <si>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</si>
  <si>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</si>
  <si>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</si>
  <si>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</si>
  <si>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</si>
  <si>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</si>
  <si>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</si>
  <si>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</si>
  <si>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</si>
  <si>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</si>
  <si>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</si>
  <si>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</si>
  <si>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</si>
  <si>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</si>
  <si>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</si>
  <si>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</si>
  <si>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</si>
  <si>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</si>
  <si>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</si>
  <si>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</si>
  <si>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</si>
  <si>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</si>
  <si>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</si>
  <si>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</si>
  <si>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</si>
  <si>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</si>
  <si>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</si>
  <si>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</si>
  <si>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</si>
  <si>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</si>
  <si>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</si>
  <si>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</si>
  <si>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</si>
  <si>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</si>
  <si>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</si>
  <si>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</si>
  <si>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</si>
  <si>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</si>
  <si>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</si>
  <si>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</si>
  <si>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</si>
  <si>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</si>
  <si>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</si>
  <si>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</si>
  <si>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</si>
  <si>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</si>
  <si>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</si>
  <si>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</si>
  <si>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</si>
  <si>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</si>
  <si>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</si>
  <si>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</si>
  <si>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</si>
  <si>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</si>
  <si>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</si>
  <si>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</si>
  <si>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</si>
  <si>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</si>
  <si>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</si>
  <si>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</si>
  <si>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</si>
  <si>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</si>
  <si>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</si>
  <si>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</si>
  <si>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</si>
  <si>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</si>
  <si>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</si>
  <si>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</si>
  <si>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</si>
  <si>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</si>
  <si>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</si>
  <si>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</si>
  <si>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</si>
  <si>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</si>
  <si>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</si>
  <si>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</si>
  <si>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</si>
  <si>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</si>
  <si>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</si>
  <si>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</si>
  <si>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</si>
  <si>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</si>
  <si>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</si>
  <si>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</si>
  <si>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</si>
  <si>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</si>
  <si>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</si>
  <si>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</si>
  <si>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</si>
  <si>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</si>
  <si>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</si>
  <si>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</si>
  <si>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</si>
  <si>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</si>
  <si>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</si>
  <si>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</si>
  <si>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</si>
  <si>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</si>
  <si>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</si>
  <si>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</si>
  <si>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</si>
  <si>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</si>
  <si>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</si>
  <si>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</si>
  <si>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</si>
  <si>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</si>
  <si>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</si>
  <si>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</si>
  <si>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</si>
  <si>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</si>
  <si>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</si>
  <si>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</si>
  <si>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</si>
  <si>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</si>
  <si>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</si>
  <si>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</si>
  <si>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</si>
  <si>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</si>
  <si>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</si>
  <si>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</si>
  <si>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</si>
  <si>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</si>
  <si>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</si>
  <si>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</si>
  <si>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</si>
  <si>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</si>
  <si>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</si>
  <si>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</si>
  <si>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</si>
  <si>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</si>
  <si>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</si>
  <si>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</si>
  <si>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</si>
  <si>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</si>
  <si>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</si>
  <si>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</si>
  <si>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</si>
  <si>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</si>
  <si>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</si>
  <si>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</si>
  <si>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</si>
  <si>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</si>
  <si>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</si>
  <si>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</si>
  <si>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</si>
  <si>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</si>
  <si>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</si>
  <si>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</si>
  <si>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</si>
  <si>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</si>
  <si>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</si>
  <si>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</si>
  <si>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</si>
  <si>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</si>
  <si>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</si>
  <si>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</si>
  <si>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</si>
  <si>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</si>
  <si>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</si>
  <si>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</si>
  <si>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</si>
  <si>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</si>
  <si>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</si>
  <si>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</si>
  <si>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</si>
  <si>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</si>
  <si>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</si>
  <si>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</si>
  <si>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</si>
  <si>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</si>
  <si>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</si>
  <si>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</si>
  <si>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</si>
  <si>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</si>
  <si>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</si>
  <si>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</si>
  <si>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</si>
  <si>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</si>
  <si>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</si>
  <si>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</si>
  <si>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</si>
  <si>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</si>
  <si>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</si>
  <si>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</si>
  <si>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</si>
  <si>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</si>
  <si>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</si>
  <si>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</si>
  <si>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</si>
  <si>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</si>
  <si>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</si>
  <si>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</si>
  <si>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</si>
  <si>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</si>
  <si>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</si>
  <si>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</si>
  <si>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</si>
  <si>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</si>
  <si>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</si>
  <si>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</si>
  <si>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</si>
  <si>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</si>
  <si>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</si>
  <si>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</si>
  <si>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</si>
  <si>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</si>
  <si>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</si>
  <si>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</si>
  <si>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</si>
  <si>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</si>
  <si>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</si>
  <si>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</si>
  <si>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</si>
  <si>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</si>
  <si>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</si>
  <si>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</si>
  <si>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</si>
  <si>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</si>
  <si>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</si>
  <si>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</si>
  <si>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</si>
  <si>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</si>
  <si>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</si>
  <si>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</si>
  <si>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</si>
  <si>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</si>
  <si>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</si>
  <si>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</si>
  <si>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</si>
  <si>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</si>
  <si>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</si>
  <si>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</si>
  <si>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</si>
  <si>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</si>
  <si>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</si>
  <si>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</si>
  <si>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</si>
  <si>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</si>
  <si>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</si>
  <si>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</si>
  <si>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</si>
  <si>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</si>
  <si>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</si>
  <si>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</si>
  <si>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</si>
  <si>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</si>
  <si>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</si>
  <si>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</si>
  <si>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</si>
  <si>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</si>
  <si>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</si>
  <si>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</si>
  <si>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</si>
  <si>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</si>
  <si>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</si>
  <si>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</si>
  <si>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</si>
  <si>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</si>
  <si>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</si>
  <si>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</si>
  <si>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</si>
  <si>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</si>
  <si>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</si>
  <si>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</si>
  <si>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</si>
  <si>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</si>
  <si>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</si>
  <si>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</si>
  <si>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</si>
  <si>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</si>
  <si>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</si>
  <si>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</si>
  <si>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</si>
  <si>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</si>
  <si>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</si>
  <si>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</si>
  <si>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</si>
  <si>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</si>
  <si>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</si>
  <si>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</si>
  <si>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</si>
  <si>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</si>
  <si>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</si>
  <si>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</si>
  <si>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</si>
  <si>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</si>
  <si>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</si>
  <si>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</si>
  <si>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</si>
  <si>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</si>
  <si>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</si>
  <si>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</si>
  <si>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</si>
  <si>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</si>
  <si>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</si>
  <si>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</si>
  <si>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</si>
  <si>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</si>
  <si>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</si>
  <si>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</si>
  <si>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</si>
  <si>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</si>
  <si>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</si>
  <si>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</si>
  <si>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</si>
  <si>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</si>
  <si>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</si>
  <si>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</si>
  <si>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</si>
  <si>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</si>
  <si>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</si>
  <si>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</si>
  <si>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</si>
  <si>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</si>
  <si>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</si>
  <si>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</si>
  <si>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</si>
  <si>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</si>
  <si>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</si>
  <si>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</si>
  <si>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</si>
  <si>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</si>
  <si>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</si>
  <si>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</si>
  <si>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</si>
  <si>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</si>
  <si>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</si>
  <si>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</si>
  <si>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</si>
  <si>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</si>
  <si>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</si>
  <si>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</si>
  <si>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</si>
  <si>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</si>
  <si>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</si>
  <si>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</si>
  <si>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</si>
  <si>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</si>
  <si>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</si>
  <si>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</si>
  <si>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</si>
  <si>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</si>
  <si>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</si>
  <si>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</si>
  <si>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</si>
  <si>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</si>
  <si>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</si>
  <si>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</si>
  <si>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</si>
  <si>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</si>
  <si>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</si>
  <si>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</si>
  <si>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</si>
  <si>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</si>
  <si>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</si>
  <si>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</si>
  <si>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</si>
  <si>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</si>
  <si>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</si>
  <si>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</si>
  <si>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</si>
  <si>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</si>
  <si>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</si>
  <si>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</si>
  <si>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</si>
  <si>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</si>
  <si>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</si>
  <si>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</si>
  <si>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</si>
  <si>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</si>
  <si>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</si>
  <si>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</si>
  <si>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</si>
  <si>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</si>
  <si>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</si>
  <si>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</si>
  <si>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</si>
  <si>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</si>
  <si>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</si>
  <si>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</si>
  <si>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</si>
  <si>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</si>
  <si>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</si>
  <si>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</si>
  <si>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</si>
  <si>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</si>
  <si>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</si>
  <si>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</si>
  <si>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</si>
  <si>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</si>
  <si>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</si>
  <si>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</si>
  <si>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</si>
  <si>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</si>
  <si>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</si>
  <si>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</si>
  <si>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</si>
  <si>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</si>
  <si>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</si>
  <si>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</si>
  <si>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</si>
  <si>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</si>
  <si>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</si>
  <si>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</si>
  <si>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</si>
  <si>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</si>
  <si>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</si>
  <si>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</si>
  <si>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</si>
  <si>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</si>
  <si>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</si>
  <si>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</si>
  <si>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</si>
  <si>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</si>
  <si>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</si>
  <si>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</si>
  <si>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</si>
  <si>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</si>
  <si>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</si>
  <si>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</si>
  <si>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</si>
  <si>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</si>
  <si>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</si>
  <si>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</si>
  <si>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</si>
  <si>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</si>
  <si>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</si>
  <si>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</si>
  <si>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</si>
  <si>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</si>
  <si>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</si>
  <si>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</si>
  <si>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</si>
  <si>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</si>
  <si>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</si>
  <si>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</si>
  <si>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</si>
  <si>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</si>
  <si>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</si>
  <si>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</si>
  <si>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</si>
  <si>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</si>
  <si>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</si>
  <si>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</si>
  <si>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</si>
  <si>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</si>
  <si>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</si>
  <si>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</si>
  <si>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</si>
  <si>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</si>
  <si>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</si>
  <si>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</si>
  <si>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</si>
  <si>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</si>
  <si>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</si>
  <si>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</si>
  <si>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</si>
  <si>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</si>
  <si>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</si>
  <si>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</si>
  <si>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</si>
  <si>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</si>
  <si>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</si>
  <si>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</si>
  <si>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</si>
  <si>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</si>
  <si>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</si>
  <si>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</si>
  <si>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</si>
  <si>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</si>
  <si>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</si>
  <si>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</si>
  <si>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</si>
  <si>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</si>
  <si>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</si>
  <si>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</si>
  <si>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</si>
  <si>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</si>
  <si>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</si>
  <si>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</si>
  <si>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</si>
  <si>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</si>
  <si>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</si>
  <si>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</si>
  <si>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</si>
  <si>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</si>
  <si>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</si>
  <si>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</si>
  <si>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</si>
  <si>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</si>
  <si>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</si>
  <si>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</si>
  <si>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</si>
  <si>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</si>
  <si>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</si>
  <si>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</si>
  <si>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</si>
  <si>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</si>
  <si>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</si>
  <si>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</si>
  <si>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</si>
  <si>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</si>
  <si>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</si>
  <si>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</si>
  <si>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</si>
  <si>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</si>
  <si>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</si>
  <si>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</si>
  <si>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</si>
  <si>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</si>
  <si>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</si>
  <si>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</si>
  <si>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</si>
  <si>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</si>
  <si>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</si>
  <si>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</si>
  <si>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</si>
  <si>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</si>
  <si>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</si>
  <si>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</si>
  <si>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</si>
  <si>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</si>
  <si>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</si>
  <si>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</si>
  <si>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</si>
  <si>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</si>
  <si>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</si>
  <si>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</si>
  <si>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</si>
  <si>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</si>
  <si>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</si>
  <si>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</si>
  <si>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</si>
  <si>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</si>
  <si>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</si>
  <si>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</si>
  <si>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</si>
  <si>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</si>
  <si>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</si>
  <si>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</si>
  <si>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</si>
  <si>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</si>
  <si>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</si>
  <si>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</si>
  <si>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</si>
  <si>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</si>
  <si>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</si>
  <si>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</si>
  <si>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</si>
  <si>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</si>
  <si>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</si>
  <si>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</si>
  <si>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</si>
  <si>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</si>
  <si>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</si>
  <si>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</si>
  <si>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</si>
  <si>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</si>
  <si>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</si>
  <si>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</si>
  <si>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</si>
  <si>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</si>
  <si>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</si>
  <si>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</si>
  <si>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</si>
  <si>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</si>
  <si>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</si>
  <si>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</si>
  <si>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</si>
  <si>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</si>
  <si>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</si>
  <si>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</si>
  <si>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</si>
  <si>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</si>
  <si>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</si>
  <si>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</si>
  <si>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</si>
  <si>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</si>
  <si>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</si>
  <si>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</si>
  <si>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</si>
  <si>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</si>
  <si>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</si>
  <si>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</si>
  <si>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</si>
  <si>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</si>
  <si>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</si>
  <si>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</si>
  <si>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</si>
  <si>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</si>
  <si>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</si>
  <si>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</si>
  <si>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</si>
  <si>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</si>
  <si>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</si>
  <si>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</si>
  <si>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</si>
  <si>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</si>
  <si>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</si>
  <si>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</si>
  <si>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</si>
  <si>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</si>
  <si>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</si>
  <si>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</si>
  <si>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</si>
  <si>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</si>
  <si>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</si>
  <si>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</si>
  <si>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</si>
  <si>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</si>
  <si>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</si>
  <si>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</si>
  <si>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</si>
  <si>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</si>
  <si>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</si>
  <si>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</si>
  <si>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</si>
  <si>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</si>
  <si>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</si>
  <si>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</si>
  <si>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</si>
  <si>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</si>
  <si>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</si>
  <si>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</si>
  <si>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</si>
  <si>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</si>
  <si>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</si>
  <si>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</si>
  <si>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</si>
  <si>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</si>
  <si>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</si>
  <si>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</si>
  <si>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</si>
  <si>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</si>
  <si>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</si>
  <si>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</si>
  <si>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</si>
  <si>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</si>
  <si>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</si>
  <si>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</si>
  <si>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</si>
  <si>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</si>
  <si>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</si>
  <si>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</si>
  <si>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</si>
  <si>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</si>
  <si>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</si>
  <si>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</si>
  <si>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</si>
  <si>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</si>
  <si>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</si>
  <si>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</si>
  <si>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</si>
  <si>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</si>
  <si>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</si>
  <si>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</si>
  <si>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</si>
  <si>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</si>
  <si>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</si>
  <si>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</si>
  <si>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</si>
  <si>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</si>
  <si>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</si>
  <si>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</si>
  <si>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</si>
  <si>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</si>
  <si>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</si>
  <si>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</si>
  <si>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</si>
  <si>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</si>
  <si>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</si>
  <si>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</si>
  <si>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</si>
  <si>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</si>
  <si>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</si>
  <si>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</si>
  <si>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</si>
  <si>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</si>
  <si>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</si>
  <si>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</si>
  <si>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</si>
  <si>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</si>
  <si>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</si>
  <si>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</si>
  <si>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</si>
  <si>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</si>
  <si>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</si>
  <si>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</si>
  <si>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</si>
  <si>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</si>
  <si>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</si>
  <si>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</si>
  <si>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</si>
  <si>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</si>
  <si>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</si>
  <si>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</si>
  <si>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</si>
  <si>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</si>
  <si>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</si>
  <si>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</si>
  <si>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</si>
  <si>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</si>
  <si>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</si>
  <si>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</si>
  <si>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</si>
  <si>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</si>
  <si>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</si>
  <si>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</si>
  <si>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</si>
  <si>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</si>
  <si>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</si>
  <si>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</si>
  <si>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</si>
  <si>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</si>
  <si>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</si>
  <si>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</si>
  <si>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</si>
  <si>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</si>
  <si>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</si>
  <si>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</si>
  <si>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</si>
  <si>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</si>
  <si>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</si>
  <si>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</si>
  <si>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</si>
  <si>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</si>
  <si>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</si>
  <si>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</si>
  <si>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</si>
  <si>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</si>
  <si>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</si>
  <si>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</si>
  <si>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</si>
  <si>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</si>
  <si>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</si>
  <si>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</si>
  <si>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</si>
  <si>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</si>
  <si>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</si>
  <si>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</si>
  <si>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</si>
  <si>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</si>
  <si>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</si>
  <si>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</si>
  <si>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</si>
  <si>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</si>
  <si>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</si>
  <si>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</si>
  <si>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</si>
  <si>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</si>
  <si>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</si>
  <si>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</si>
  <si>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</si>
  <si>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</si>
  <si>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</si>
  <si>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</si>
  <si>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</si>
  <si>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</si>
  <si>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</si>
  <si>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</si>
  <si>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</si>
  <si>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</si>
  <si>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</si>
  <si>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</si>
  <si>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</si>
  <si>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</si>
  <si>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</si>
  <si>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</si>
  <si>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</si>
  <si>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</si>
  <si>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</si>
  <si>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</si>
  <si>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</si>
  <si>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</si>
  <si>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</si>
  <si>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</si>
  <si>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</si>
  <si>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</si>
  <si>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</si>
  <si>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</si>
  <si>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</si>
  <si>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</si>
  <si>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</si>
  <si>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</si>
  <si>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</si>
  <si>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</si>
  <si>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</si>
  <si>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</si>
  <si>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</si>
  <si>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</si>
  <si>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</si>
  <si>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</si>
  <si>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</si>
  <si>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</si>
  <si>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</si>
  <si>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</si>
  <si>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</si>
  <si>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</si>
  <si>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</si>
  <si>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</si>
  <si>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</si>
  <si>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</si>
  <si>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</si>
  <si>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</si>
  <si>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</si>
  <si>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</si>
  <si>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</si>
  <si>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</si>
  <si>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</si>
  <si>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</si>
  <si>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</si>
  <si>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</si>
  <si>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</si>
  <si>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</si>
  <si>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</si>
  <si>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</si>
  <si>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</si>
  <si>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</si>
  <si>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</si>
  <si>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</si>
  <si>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</si>
  <si>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</si>
  <si>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</si>
  <si>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</si>
  <si>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</si>
  <si>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</si>
  <si>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</si>
  <si>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</si>
  <si>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</si>
  <si>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</si>
  <si>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</si>
  <si>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</si>
  <si>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</si>
  <si>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</si>
  <si>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</si>
  <si>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</si>
  <si>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</si>
  <si>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</si>
  <si>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</si>
  <si>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</si>
  <si>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</si>
  <si>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</si>
  <si>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</si>
  <si>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</si>
  <si>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</si>
  <si>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</si>
  <si>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</si>
  <si>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</si>
  <si>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</si>
  <si>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</si>
  <si>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</si>
  <si>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</si>
  <si>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</si>
  <si>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</si>
  <si>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</si>
  <si>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</si>
  <si>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</si>
  <si>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</si>
  <si>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</si>
  <si>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</si>
  <si>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</si>
  <si>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</si>
  <si>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</si>
  <si>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</si>
  <si>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</si>
  <si>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</si>
  <si>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</si>
  <si>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</si>
  <si>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</si>
  <si>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</si>
  <si>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</si>
  <si>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</si>
  <si>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</si>
  <si>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</si>
  <si>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</si>
  <si>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</si>
  <si>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</si>
  <si>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</si>
  <si>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</si>
  <si>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</si>
  <si>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</si>
  <si>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</si>
  <si>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</si>
  <si>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</si>
  <si>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</si>
  <si>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</si>
  <si>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</si>
  <si>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</si>
  <si>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</si>
  <si>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</si>
  <si>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</si>
  <si>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</si>
  <si>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</si>
  <si>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</si>
  <si>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</si>
  <si>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</si>
  <si>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</si>
  <si>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</si>
  <si>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</si>
  <si>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</si>
  <si>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</si>
  <si>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</si>
  <si>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</si>
  <si>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</si>
  <si>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</si>
  <si>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</si>
  <si>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</si>
  <si>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</si>
  <si>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</si>
  <si>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</si>
  <si>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</si>
  <si>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</si>
  <si>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</si>
  <si>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</si>
  <si>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</si>
  <si>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</si>
  <si>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</si>
  <si>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</si>
  <si>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</si>
  <si>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</si>
  <si>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</si>
  <si>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</si>
  <si>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</si>
  <si>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</si>
  <si>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</si>
  <si>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</si>
  <si>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</si>
  <si>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</si>
  <si>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</si>
  <si>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</si>
  <si>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</si>
  <si>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</si>
  <si>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</si>
  <si>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</si>
  <si>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</si>
  <si>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</si>
  <si>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</si>
  <si>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</si>
  <si>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</si>
  <si>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</si>
  <si>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</si>
  <si>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</si>
  <si>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</si>
  <si>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</si>
  <si>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</si>
  <si>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</si>
  <si>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</si>
  <si>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</si>
  <si>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</si>
  <si>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</si>
  <si>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</si>
  <si>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</si>
  <si>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</si>
  <si>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</si>
  <si>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</si>
  <si>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</si>
  <si>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</si>
  <si>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</si>
  <si>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</si>
  <si>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</si>
  <si>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</si>
  <si>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</si>
  <si>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</si>
  <si>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</si>
  <si>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</si>
  <si>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</si>
  <si>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</si>
  <si>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</si>
  <si>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</si>
  <si>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</si>
  <si>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</si>
  <si>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</si>
  <si>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</si>
  <si>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</si>
  <si>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</si>
  <si>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</si>
  <si>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</si>
  <si>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</si>
  <si>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</si>
  <si>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</si>
  <si>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</si>
  <si>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</si>
  <si>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</si>
  <si>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</si>
  <si>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</si>
  <si>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</si>
  <si>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</si>
  <si>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</si>
  <si>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</si>
  <si>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</si>
  <si>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</si>
  <si>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</si>
  <si>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</si>
  <si>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</si>
  <si>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</si>
  <si>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</si>
  <si>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</si>
  <si>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</si>
  <si>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</si>
  <si>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</si>
  <si>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</si>
  <si>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</si>
  <si>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</si>
  <si>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</si>
  <si>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</si>
  <si>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</si>
  <si>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</si>
  <si>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</si>
  <si>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</si>
  <si>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</si>
  <si>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</si>
  <si>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</si>
  <si>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</si>
  <si>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</si>
  <si>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</si>
  <si>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</si>
  <si>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</si>
  <si>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</si>
  <si>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</si>
  <si>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</si>
  <si>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</si>
  <si>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</si>
  <si>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</si>
  <si>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</si>
  <si>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</si>
  <si>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</si>
  <si>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</si>
  <si>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</si>
  <si>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</si>
  <si>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</si>
  <si>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</si>
  <si>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</si>
  <si>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</si>
  <si>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</si>
  <si>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</si>
  <si>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</si>
  <si>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</si>
  <si>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</si>
  <si>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</si>
  <si>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</si>
  <si>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</si>
  <si>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</si>
  <si>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</si>
  <si>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</si>
  <si>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</si>
  <si>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</si>
  <si>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</si>
  <si>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</si>
  <si>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</si>
  <si>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</si>
  <si>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</si>
  <si>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</si>
  <si>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</si>
  <si>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</si>
  <si>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</si>
  <si>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</si>
  <si>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</si>
  <si>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</si>
  <si>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</si>
  <si>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</si>
  <si>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</si>
  <si>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</si>
  <si>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</si>
  <si>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</si>
  <si>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</si>
  <si>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</si>
  <si>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</si>
  <si>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</si>
  <si>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</si>
  <si>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</si>
  <si>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</si>
  <si>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</si>
  <si>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</si>
  <si>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</si>
  <si>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</si>
  <si>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</si>
  <si>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</si>
  <si>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</si>
  <si>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</si>
  <si>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</si>
  <si>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</si>
  <si>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</si>
  <si>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</si>
  <si>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</si>
  <si>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</si>
  <si>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</si>
  <si>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</si>
  <si>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</si>
  <si>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</si>
  <si>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</si>
  <si>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</si>
  <si>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</si>
  <si>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</si>
  <si>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</si>
  <si>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</si>
  <si>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</si>
  <si>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</si>
  <si>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</si>
  <si>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</si>
  <si>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</si>
  <si>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</si>
  <si>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</si>
  <si>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</si>
  <si>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</si>
  <si>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</si>
  <si>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</si>
  <si>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</si>
  <si>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</si>
  <si>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</si>
  <si>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</si>
  <si>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</si>
  <si>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</si>
  <si>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</si>
  <si>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</si>
  <si>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</si>
  <si>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</si>
  <si>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</si>
  <si>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</si>
  <si>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</si>
  <si>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</si>
  <si>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</si>
  <si>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</si>
  <si>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</si>
  <si>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</si>
  <si>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</si>
  <si>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</si>
  <si>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</si>
  <si>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</si>
  <si>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</si>
  <si>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</si>
  <si>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</si>
  <si>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</si>
  <si>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</si>
  <si>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</si>
  <si>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</si>
  <si>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</si>
  <si>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</si>
  <si>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</si>
  <si>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</si>
  <si>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</si>
  <si>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</si>
  <si>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</si>
  <si>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</si>
  <si>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</si>
  <si>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</si>
  <si>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</si>
  <si>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</si>
  <si>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</si>
  <si>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</si>
  <si>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</si>
  <si>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</si>
  <si>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</si>
  <si>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</si>
  <si>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</si>
  <si>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</si>
  <si>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</si>
  <si>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</si>
  <si>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</si>
  <si>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</si>
  <si>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</si>
  <si>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</si>
  <si>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</si>
  <si>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</si>
  <si>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</si>
  <si>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</si>
  <si>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</si>
  <si>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</si>
  <si>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</si>
  <si>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</si>
  <si>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</si>
  <si>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</si>
  <si>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</si>
  <si>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</si>
  <si>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</si>
  <si>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</si>
  <si>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</si>
  <si>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</si>
  <si>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</si>
  <si>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</si>
  <si>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</si>
  <si>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</si>
  <si>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</si>
  <si>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</si>
  <si>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</si>
  <si>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</si>
  <si>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</si>
  <si>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</si>
  <si>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</si>
  <si>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</si>
  <si>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</si>
  <si>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</si>
  <si>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</si>
  <si>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</si>
  <si>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</si>
  <si>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</si>
  <si>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</si>
  <si>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</si>
  <si>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</si>
  <si>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</si>
  <si>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</si>
  <si>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</si>
  <si>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</si>
  <si>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</si>
  <si>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</si>
  <si>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</si>
  <si>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</si>
  <si>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</si>
  <si>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</si>
  <si>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</si>
  <si>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</si>
  <si>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</si>
  <si>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</si>
  <si>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</si>
  <si>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</si>
  <si>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</si>
  <si>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</si>
  <si>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</si>
  <si>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</si>
  <si>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</si>
  <si>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</si>
  <si>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</si>
  <si>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</si>
  <si>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</si>
  <si>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</si>
  <si>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</si>
  <si>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</si>
  <si>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</si>
  <si>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</si>
  <si>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</si>
  <si>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</si>
  <si>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</si>
  <si>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</si>
  <si>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</si>
  <si>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</si>
  <si>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</si>
  <si>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</si>
  <si>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</si>
  <si>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</si>
  <si>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</si>
  <si>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</si>
  <si>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</si>
  <si>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</si>
  <si>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</si>
  <si>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</si>
  <si>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</si>
  <si>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</si>
  <si>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</si>
  <si>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</si>
  <si>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</si>
  <si>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</si>
  <si>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</si>
  <si>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</si>
  <si>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</si>
  <si>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</si>
  <si>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</si>
  <si>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</si>
  <si>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</si>
  <si>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</si>
  <si>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</si>
  <si>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</si>
  <si>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</si>
  <si>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</si>
  <si>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</si>
  <si>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</si>
  <si>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</si>
  <si>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</si>
  <si>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</si>
  <si>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</si>
  <si>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</si>
  <si>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</si>
  <si>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</si>
  <si>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</si>
  <si>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</si>
  <si>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</si>
  <si>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</si>
  <si>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</si>
  <si>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</si>
  <si>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</si>
  <si>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</si>
  <si>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</si>
  <si>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</si>
  <si>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</si>
  <si>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</si>
  <si>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</si>
  <si>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</si>
  <si>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</si>
  <si>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</si>
  <si>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</si>
  <si>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</si>
  <si>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</si>
  <si>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</si>
  <si>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</si>
  <si>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</si>
  <si>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</si>
  <si>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</si>
  <si>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</si>
  <si>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</si>
  <si>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</si>
  <si>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</si>
  <si>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</si>
  <si>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</si>
  <si>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</si>
  <si>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</si>
  <si>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</si>
  <si>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</si>
  <si>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</si>
  <si>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</si>
  <si>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</si>
  <si>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</si>
  <si>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</si>
  <si>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</si>
  <si>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</si>
  <si>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</si>
  <si>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</si>
  <si>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</si>
  <si>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</si>
  <si>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</si>
  <si>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</si>
  <si>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</si>
  <si>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</si>
  <si>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</si>
  <si>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</si>
  <si>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</si>
  <si>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</si>
  <si>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</si>
  <si>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</si>
  <si>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</si>
  <si>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</si>
  <si>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</si>
  <si>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</si>
  <si>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</si>
  <si>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</si>
  <si>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</si>
  <si>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</si>
  <si>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</si>
  <si>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</si>
  <si>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</si>
  <si>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</si>
  <si>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</si>
  <si>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</si>
  <si>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</si>
  <si>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</si>
  <si>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</si>
  <si>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</si>
  <si>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</si>
  <si>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</si>
  <si>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</si>
  <si>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</si>
  <si>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</si>
  <si>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</si>
  <si>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</si>
  <si>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</si>
  <si>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</si>
  <si>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</si>
  <si>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</si>
  <si>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</si>
  <si>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</si>
  <si>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</si>
  <si>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</si>
  <si>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</si>
  <si>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</si>
  <si>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</si>
  <si>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</si>
  <si>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</si>
  <si>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</si>
  <si>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</si>
  <si>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</si>
  <si>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</si>
  <si>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</si>
  <si>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</si>
  <si>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</si>
  <si>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</si>
  <si>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</si>
  <si>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</si>
  <si>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</si>
  <si>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</si>
  <si>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</si>
  <si>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</si>
  <si>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</si>
  <si>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</si>
  <si>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</si>
  <si>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</si>
  <si>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</si>
  <si>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</si>
  <si>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</si>
  <si>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</si>
  <si>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</si>
  <si>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</si>
  <si>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</si>
  <si>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</si>
  <si>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</si>
  <si>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</si>
  <si>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</si>
  <si>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</si>
  <si>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</si>
  <si>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</si>
  <si>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</si>
  <si>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</si>
  <si>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</si>
  <si>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</si>
  <si>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</si>
  <si>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</si>
  <si>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</si>
  <si>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</si>
  <si>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</si>
  <si>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</si>
  <si>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</si>
  <si>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</si>
  <si>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</si>
  <si>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</si>
  <si>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</si>
  <si>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</si>
  <si>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</si>
  <si>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</si>
  <si>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</si>
  <si>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</si>
  <si>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</si>
  <si>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</si>
  <si>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</si>
  <si>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</si>
  <si>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</si>
  <si>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</si>
  <si>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</si>
  <si>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</si>
  <si>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</si>
  <si>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</si>
  <si>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</si>
  <si>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</si>
  <si>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</si>
  <si>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</si>
  <si>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</si>
  <si>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</si>
  <si>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</si>
  <si>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</si>
  <si>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</si>
  <si>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</si>
  <si>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</si>
  <si>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</si>
  <si>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</si>
  <si>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</si>
  <si>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</si>
  <si>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</si>
  <si>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</si>
  <si>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</si>
  <si>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</si>
  <si>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</si>
  <si>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</si>
  <si>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</si>
  <si>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</si>
  <si>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</si>
  <si>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</si>
  <si>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</si>
  <si>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</si>
  <si>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</si>
  <si>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</si>
  <si>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</si>
  <si>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</si>
  <si>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</si>
  <si>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</si>
  <si>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</si>
  <si>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</si>
  <si>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</si>
  <si>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</si>
  <si>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</si>
  <si>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</si>
  <si>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</si>
  <si>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</si>
  <si>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</si>
  <si>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</si>
  <si>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</si>
  <si>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</si>
  <si>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</si>
  <si>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</si>
  <si>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</si>
  <si>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</si>
  <si>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</si>
  <si>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</si>
  <si>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</si>
  <si>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</si>
  <si>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</si>
  <si>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</si>
  <si>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</si>
  <si>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</si>
  <si>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</si>
  <si>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</si>
  <si>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</si>
  <si>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</si>
  <si>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</si>
  <si>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</si>
  <si>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</si>
  <si>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</si>
  <si>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</si>
  <si>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</si>
  <si>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</si>
  <si>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</si>
  <si>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</si>
  <si>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</si>
  <si>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</si>
  <si>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</si>
  <si>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</si>
  <si>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</si>
  <si>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</si>
  <si>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</si>
  <si>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</si>
  <si>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</si>
  <si>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</si>
  <si>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</si>
  <si>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</si>
  <si>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</si>
  <si>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</si>
  <si>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</si>
  <si>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</si>
  <si>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</si>
  <si>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</si>
  <si>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</si>
  <si>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</si>
  <si>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</si>
  <si>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</si>
  <si>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</si>
  <si>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</si>
  <si>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</si>
  <si>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</si>
  <si>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</si>
  <si>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</si>
  <si>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</si>
  <si>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</si>
  <si>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</si>
  <si>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</si>
  <si>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</si>
  <si>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</si>
  <si>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</si>
  <si>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</si>
  <si>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</si>
  <si>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</si>
  <si>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</si>
  <si>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</si>
  <si>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</si>
  <si>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</si>
  <si>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</si>
  <si>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</si>
  <si>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</si>
  <si>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</si>
  <si>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</si>
  <si>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</si>
  <si>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</si>
  <si>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</si>
  <si>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</si>
  <si>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</si>
  <si>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</si>
  <si>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</si>
  <si>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</si>
  <si>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</si>
  <si>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</si>
  <si>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</si>
  <si>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</si>
  <si>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</si>
  <si>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</si>
  <si>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</si>
  <si>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</si>
  <si>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</si>
  <si>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</si>
  <si>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</si>
  <si>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</si>
  <si>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</si>
  <si>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</si>
  <si>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</si>
  <si>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</si>
  <si>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</si>
  <si>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</si>
  <si>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</si>
  <si>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</si>
  <si>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</si>
  <si>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</si>
  <si>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</si>
  <si>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</si>
  <si>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</si>
  <si>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</si>
  <si>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</si>
  <si>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</si>
  <si>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</si>
  <si>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</si>
  <si>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</si>
  <si>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</si>
  <si>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</si>
  <si>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</si>
  <si>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</si>
  <si>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</si>
  <si>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</si>
  <si>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</si>
  <si>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</si>
  <si>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</si>
  <si>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</si>
  <si>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</si>
  <si>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</si>
  <si>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</si>
  <si>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</si>
  <si>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</si>
  <si>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</si>
  <si>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</si>
  <si>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</si>
  <si>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</si>
  <si>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</si>
  <si>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</si>
  <si>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</si>
  <si>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</si>
  <si>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</si>
  <si>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</si>
  <si>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</si>
  <si>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</si>
  <si>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</si>
  <si>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</si>
  <si>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</si>
  <si>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</si>
  <si>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</si>
  <si>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</si>
  <si>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</si>
  <si>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</si>
  <si>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</si>
  <si>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</si>
  <si>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</si>
  <si>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</si>
  <si>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</si>
  <si>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</si>
  <si>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</si>
  <si>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</si>
  <si>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</si>
  <si>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</si>
  <si>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</si>
  <si>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</si>
  <si>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</si>
  <si>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</si>
  <si>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</si>
  <si>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</si>
  <si>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</si>
  <si>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</si>
  <si>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</si>
  <si>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</si>
  <si>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</si>
  <si>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</si>
  <si>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</si>
  <si>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</si>
  <si>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</si>
  <si>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</si>
  <si>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</si>
  <si>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</si>
  <si>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</si>
  <si>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</si>
  <si>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</si>
  <si>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</si>
  <si>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</si>
  <si>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</si>
  <si>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</si>
  <si>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</si>
  <si>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</si>
  <si>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</si>
  <si>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</si>
  <si>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</si>
  <si>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</si>
  <si>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</si>
  <si>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</si>
  <si>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</si>
  <si>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</si>
  <si>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</si>
  <si>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</si>
  <si>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</si>
  <si>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</si>
  <si>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</si>
  <si>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</si>
  <si>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</si>
  <si>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</si>
  <si>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</si>
  <si>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</si>
  <si>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</si>
  <si>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</si>
  <si>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</si>
  <si>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</si>
  <si>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</si>
  <si>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</si>
  <si>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</si>
  <si>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</si>
  <si>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</si>
  <si>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</si>
  <si>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</si>
  <si>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</si>
  <si>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</si>
  <si>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</si>
  <si>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</si>
  <si>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</si>
  <si>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</si>
  <si>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</si>
  <si>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</si>
  <si>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</si>
  <si>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</si>
  <si>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</si>
  <si>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</si>
  <si>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</si>
  <si>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</si>
  <si>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</si>
  <si>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</si>
  <si>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</si>
  <si>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</si>
  <si>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</si>
  <si>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</si>
  <si>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</si>
  <si>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</si>
  <si>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</si>
  <si>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</si>
  <si>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</si>
  <si>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</si>
  <si>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</si>
  <si>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</si>
  <si>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</si>
  <si>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</si>
  <si>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</si>
  <si>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</si>
  <si>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</si>
  <si>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</si>
  <si>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</si>
  <si>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</si>
  <si>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</si>
  <si>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</si>
  <si>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</si>
  <si>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</si>
  <si>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</si>
  <si>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</si>
  <si>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</si>
  <si>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</si>
  <si>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</si>
  <si>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</si>
  <si>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</si>
  <si>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</si>
  <si>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</si>
  <si>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</si>
  <si>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</si>
  <si>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</si>
  <si>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</si>
  <si>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</si>
  <si>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</si>
  <si>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</si>
  <si>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</si>
  <si>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</si>
  <si>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</si>
  <si>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</si>
  <si>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</si>
  <si>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</si>
  <si>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</si>
  <si>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</si>
  <si>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</si>
  <si>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</si>
  <si>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</si>
  <si>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</si>
  <si>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</si>
  <si>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</si>
  <si>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</si>
  <si>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</si>
  <si>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</si>
  <si>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</si>
  <si>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</si>
  <si>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</si>
  <si>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</si>
  <si>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</si>
  <si>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</si>
  <si>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</si>
  <si>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</si>
  <si>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</si>
  <si>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</si>
  <si>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</si>
  <si>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</si>
  <si>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</si>
  <si>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</si>
  <si>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</si>
  <si>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</si>
  <si>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</si>
  <si>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</si>
  <si>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</si>
  <si>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</si>
  <si>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</si>
  <si>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</si>
  <si>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</si>
  <si>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</si>
  <si>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</si>
  <si>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</si>
  <si>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</si>
  <si>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</si>
  <si>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</si>
  <si>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</si>
  <si>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</si>
  <si>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</si>
  <si>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</si>
  <si>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</si>
  <si>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</si>
  <si>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</si>
  <si>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</si>
  <si>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</si>
  <si>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</si>
  <si>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</si>
  <si>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</si>
  <si>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</si>
  <si>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</si>
  <si>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</si>
  <si>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</si>
  <si>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</si>
  <si>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</si>
  <si>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</si>
  <si>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</si>
  <si>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</si>
  <si>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</si>
  <si>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</si>
  <si>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</si>
  <si>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</si>
  <si>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</si>
  <si>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</si>
  <si>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</si>
  <si>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</si>
  <si>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</si>
  <si>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</si>
  <si>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</si>
  <si>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</si>
  <si>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</si>
  <si>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</si>
  <si>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</si>
  <si>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</si>
  <si>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</si>
  <si>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</si>
  <si>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</si>
  <si>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</si>
  <si>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</si>
  <si>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</si>
  <si>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</si>
  <si>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</si>
  <si>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</si>
  <si>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</si>
  <si>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</si>
  <si>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</si>
  <si>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</si>
  <si>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</si>
  <si>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</si>
  <si>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</si>
  <si>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</si>
  <si>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</si>
  <si>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</si>
  <si>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</si>
  <si>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</si>
  <si>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</si>
  <si>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</si>
  <si>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</si>
  <si>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</si>
  <si>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</si>
  <si>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</si>
  <si>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</si>
  <si>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</si>
  <si>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</si>
  <si>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</si>
  <si>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</si>
  <si>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</si>
  <si>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</si>
  <si>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</si>
  <si>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</si>
  <si>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</si>
  <si>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</si>
  <si>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</si>
  <si>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</si>
  <si>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</si>
  <si>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</si>
  <si>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</si>
  <si>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</si>
  <si>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</si>
  <si>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</si>
  <si>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</si>
  <si>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</si>
  <si>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</si>
  <si>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</si>
  <si>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</si>
  <si>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</si>
  <si>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</si>
  <si>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</si>
  <si>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</si>
  <si>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</si>
  <si>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</si>
  <si>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</si>
  <si>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</si>
  <si>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</si>
  <si>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</si>
  <si>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</si>
  <si>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</si>
  <si>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</si>
  <si>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</si>
  <si>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</si>
  <si>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</si>
  <si>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</si>
  <si>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</si>
  <si>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</si>
  <si>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</si>
  <si>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</si>
  <si>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</si>
  <si>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</si>
  <si>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</si>
  <si>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</si>
  <si>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</si>
  <si>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</si>
  <si>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</si>
  <si>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</si>
  <si>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</si>
  <si>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</si>
  <si>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</si>
  <si>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</si>
  <si>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</si>
  <si>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</si>
  <si>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</si>
  <si>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</si>
  <si>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</si>
  <si>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</si>
  <si>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</si>
  <si>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</si>
  <si>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</si>
  <si>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</si>
  <si>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</si>
  <si>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</si>
  <si>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</si>
  <si>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</si>
  <si>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</si>
  <si>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</si>
  <si>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</si>
  <si>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</si>
  <si>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</si>
  <si>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</si>
  <si>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</si>
  <si>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</si>
  <si>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</si>
  <si>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</si>
  <si>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</si>
  <si>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</si>
  <si>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</si>
  <si>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</si>
  <si>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</si>
  <si>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</si>
  <si>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</si>
  <si>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</si>
  <si>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</si>
  <si>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</si>
  <si>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</si>
  <si>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</si>
  <si>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</si>
  <si>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</si>
  <si>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</si>
  <si>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</si>
  <si>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</si>
  <si>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</si>
  <si>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</si>
  <si>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</si>
  <si>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</si>
  <si>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</si>
  <si>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</si>
  <si>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</si>
  <si>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</si>
  <si>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</si>
  <si>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</si>
  <si>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</si>
  <si>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</si>
  <si>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</si>
  <si>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</si>
  <si>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</si>
  <si>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</si>
  <si>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</si>
  <si>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</si>
  <si>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</si>
  <si>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</si>
  <si>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</si>
  <si>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</si>
  <si>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</si>
  <si>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</si>
  <si>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</si>
  <si>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</si>
  <si>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</si>
  <si>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</si>
  <si>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</si>
  <si>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</si>
  <si>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</si>
  <si>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</si>
  <si>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</si>
  <si>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</si>
  <si>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</si>
  <si>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</si>
  <si>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</si>
  <si>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</si>
  <si>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</si>
  <si>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</si>
  <si>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</si>
  <si>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</si>
  <si>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</si>
  <si>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</si>
  <si>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</si>
  <si>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</si>
  <si>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</si>
  <si>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</si>
  <si>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</si>
  <si>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</si>
  <si>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</si>
  <si>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</si>
  <si>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</si>
  <si>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</si>
  <si>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</si>
  <si>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</si>
  <si>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</si>
  <si>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</si>
  <si>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</si>
  <si>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</si>
  <si>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</si>
  <si>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</si>
  <si>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</si>
  <si>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</si>
  <si>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</si>
  <si>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</si>
  <si>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</si>
  <si>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</si>
  <si>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</si>
  <si>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</si>
  <si>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</si>
  <si>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</si>
  <si>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</si>
  <si>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</si>
  <si>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</si>
  <si>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</si>
  <si>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</si>
  <si>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</si>
  <si>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</si>
  <si>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</si>
  <si>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</si>
  <si>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</si>
  <si>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</si>
  <si>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</si>
  <si>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</si>
  <si>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</si>
  <si>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</si>
  <si>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</si>
  <si>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</si>
  <si>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</si>
  <si>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</si>
  <si>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</si>
  <si>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</si>
  <si>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</si>
  <si>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</si>
  <si>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</si>
  <si>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</si>
  <si>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</si>
  <si>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</si>
  <si>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</si>
  <si>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</si>
  <si>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</si>
  <si>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</si>
  <si>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</si>
  <si>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</si>
  <si>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</si>
  <si>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</si>
  <si>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</si>
  <si>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</si>
  <si>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</si>
  <si>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</si>
  <si>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</si>
  <si>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</si>
  <si>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</si>
  <si>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</si>
  <si>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</si>
  <si>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</si>
  <si>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</si>
  <si>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</si>
  <si>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</si>
  <si>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</si>
  <si>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</si>
  <si>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</si>
  <si>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</si>
  <si>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</si>
  <si>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</si>
  <si>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</si>
  <si>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</si>
  <si>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</si>
  <si>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</si>
  <si>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</si>
  <si>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</si>
  <si>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</si>
  <si>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</si>
  <si>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</si>
  <si>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</si>
  <si>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</si>
  <si>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</si>
  <si>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</si>
  <si>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</si>
  <si>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</si>
  <si>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</si>
  <si>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</si>
  <si>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</si>
  <si>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</si>
  <si>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</si>
  <si>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</si>
  <si>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</si>
  <si>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</si>
  <si>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</si>
  <si>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</si>
  <si>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</si>
  <si>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</si>
  <si>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</si>
  <si>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</si>
  <si>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</si>
  <si>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</si>
  <si>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</si>
  <si>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</si>
  <si>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</si>
  <si>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</si>
  <si>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</si>
  <si>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</si>
  <si>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</si>
  <si>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</si>
  <si>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</si>
  <si>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</si>
  <si>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</si>
  <si>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</si>
  <si>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</si>
  <si>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</si>
  <si>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</si>
  <si>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</si>
  <si>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</si>
  <si>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</si>
  <si>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</si>
  <si>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</si>
  <si>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</si>
  <si>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</si>
  <si>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</si>
  <si>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</si>
  <si>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</si>
  <si>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</si>
  <si>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</si>
  <si>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</si>
  <si>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</si>
  <si>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</si>
  <si>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</si>
  <si>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</si>
  <si>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</si>
  <si>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</si>
  <si>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</si>
  <si>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</si>
  <si>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</si>
  <si>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</si>
  <si>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</si>
  <si>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</si>
  <si>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</si>
  <si>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</si>
  <si>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</si>
  <si>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</si>
  <si>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</si>
  <si>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</si>
  <si>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</si>
  <si>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</si>
  <si>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</si>
  <si>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</si>
  <si>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</si>
  <si>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</si>
  <si>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</si>
  <si>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</si>
  <si>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</si>
  <si>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</si>
  <si>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</si>
  <si>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</si>
  <si>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</si>
  <si>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</si>
  <si>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</si>
  <si>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</si>
  <si>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</si>
  <si>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</si>
  <si>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</si>
  <si>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</si>
  <si>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</si>
  <si>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</si>
  <si>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</si>
  <si>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</si>
  <si>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</si>
  <si>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</si>
  <si>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</si>
  <si>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</si>
  <si>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</si>
  <si>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</si>
  <si>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</si>
  <si>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</si>
  <si>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</si>
  <si>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</si>
  <si>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</si>
  <si>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</si>
  <si>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</si>
  <si>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</si>
  <si>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</si>
  <si>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</si>
  <si>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</si>
  <si>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</si>
  <si>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</si>
  <si>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</si>
  <si>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</si>
  <si>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</si>
  <si>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</si>
  <si>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</si>
  <si>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</si>
  <si>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</si>
  <si>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</si>
  <si>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</si>
  <si>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</si>
  <si>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</si>
  <si>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</si>
  <si>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</si>
  <si>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</si>
  <si>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</si>
  <si>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</si>
  <si>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</si>
  <si>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</si>
  <si>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</si>
  <si>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</si>
  <si>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</si>
  <si>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</si>
  <si>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</si>
  <si>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</si>
  <si>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</si>
  <si>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</si>
  <si>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</si>
  <si>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</si>
  <si>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</si>
  <si>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</si>
  <si>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</si>
  <si>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</si>
  <si>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</si>
  <si>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</si>
  <si>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</si>
  <si>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</si>
  <si>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</si>
  <si>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</si>
  <si>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</si>
  <si>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</si>
  <si>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</si>
  <si>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</si>
  <si>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</si>
  <si>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</si>
  <si>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</si>
  <si>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</si>
  <si>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</si>
  <si>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</si>
  <si>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</si>
  <si>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</si>
  <si>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</si>
  <si>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</si>
  <si>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</si>
  <si>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</si>
  <si>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</si>
  <si>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</si>
  <si>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</si>
  <si>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</si>
  <si>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</si>
  <si>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</si>
  <si>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</si>
  <si>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</si>
  <si>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</si>
  <si>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</si>
  <si>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</si>
  <si>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</si>
  <si>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</si>
  <si>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</si>
  <si>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</si>
  <si>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</si>
  <si>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</si>
  <si>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</si>
  <si>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</si>
  <si>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</si>
  <si>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</si>
  <si>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</si>
  <si>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</si>
  <si>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</si>
  <si>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</si>
  <si>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</si>
  <si>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</si>
  <si>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</si>
  <si>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</si>
  <si>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</si>
  <si>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</si>
  <si>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</si>
  <si>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</si>
  <si>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</si>
  <si>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</si>
  <si>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</si>
  <si>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</si>
  <si>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</si>
  <si>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</si>
  <si>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</si>
  <si>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</si>
  <si>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</si>
  <si>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</si>
  <si>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</si>
  <si>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</si>
  <si>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</si>
  <si>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</si>
  <si>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</si>
  <si>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</si>
  <si>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</si>
  <si>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</si>
  <si>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</si>
  <si>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</si>
  <si>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</si>
  <si>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</si>
  <si>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</si>
  <si>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</si>
  <si>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</si>
  <si>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</si>
  <si>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</si>
  <si>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</si>
  <si>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</si>
  <si>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</si>
  <si>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</si>
  <si>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</si>
  <si>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</si>
  <si>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</si>
  <si>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</si>
  <si>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</si>
  <si>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</si>
  <si>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</si>
  <si>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</si>
  <si>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</si>
  <si>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</si>
  <si>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</si>
  <si>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</si>
  <si>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</si>
  <si>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</si>
  <si>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</si>
  <si>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</si>
  <si>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</si>
  <si>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</si>
  <si>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</si>
  <si>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</si>
  <si>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</si>
  <si>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</si>
  <si>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</si>
  <si>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</si>
  <si>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</si>
  <si>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</si>
  <si>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</si>
  <si>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</si>
  <si>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</si>
  <si>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</si>
  <si>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</si>
  <si>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</si>
  <si>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</si>
  <si>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</si>
  <si>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</si>
  <si>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</si>
  <si>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</si>
  <si>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</si>
  <si>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</si>
  <si>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</si>
  <si>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</si>
  <si>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</si>
  <si>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</si>
  <si>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</si>
  <si>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</si>
  <si>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</si>
  <si>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</si>
  <si>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</si>
  <si>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</si>
  <si>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</si>
  <si>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</si>
  <si>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</si>
  <si>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</si>
  <si>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</si>
  <si>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</si>
  <si>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</si>
  <si>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</si>
  <si>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</si>
  <si>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</si>
  <si>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</si>
  <si>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</si>
  <si>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</si>
  <si>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</si>
  <si>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</si>
  <si>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</si>
  <si>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</si>
  <si>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</si>
  <si>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</si>
  <si>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</si>
  <si>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</si>
  <si>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</si>
  <si>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</si>
  <si>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</si>
  <si>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</si>
  <si>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</si>
  <si>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</si>
  <si>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</si>
  <si>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</si>
  <si>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</si>
  <si>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</si>
  <si>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</si>
  <si>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</si>
  <si>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</si>
  <si>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</si>
  <si>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</si>
  <si>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</si>
  <si>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</si>
  <si>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</si>
  <si>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</si>
  <si>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</si>
  <si>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</si>
  <si>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</si>
  <si>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</si>
  <si>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</si>
  <si>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</si>
  <si>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</si>
  <si>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</si>
  <si>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</si>
  <si>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</si>
  <si>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</si>
  <si>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</si>
  <si>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</si>
  <si>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</si>
  <si>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</si>
  <si>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</si>
  <si>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</si>
  <si>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</si>
  <si>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</si>
  <si>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</si>
  <si>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</si>
  <si>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</si>
  <si>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</si>
  <si>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</si>
  <si>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</si>
  <si>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</si>
  <si>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</si>
  <si>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</si>
  <si>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</si>
  <si>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</si>
  <si>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</si>
  <si>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</si>
  <si>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</si>
  <si>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</si>
  <si>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</si>
  <si>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</si>
  <si>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</si>
  <si>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</si>
  <si>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</si>
  <si>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</si>
  <si>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</si>
  <si>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</si>
  <si>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</si>
  <si>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</si>
  <si>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</si>
  <si>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</si>
  <si>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</si>
  <si>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</si>
  <si>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</si>
  <si>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</si>
  <si>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</si>
  <si>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</si>
  <si>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</si>
  <si>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</si>
  <si>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</si>
  <si>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</si>
  <si>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</si>
  <si>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</si>
  <si>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</si>
  <si>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</si>
  <si>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</si>
  <si>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</si>
  <si>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</si>
  <si>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</si>
  <si>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</si>
  <si>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</si>
  <si>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</si>
  <si>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</si>
  <si>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</si>
  <si>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</si>
  <si>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</si>
  <si>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</si>
  <si>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</si>
  <si>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</si>
  <si>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</si>
  <si>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</si>
  <si>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</si>
  <si>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</si>
  <si>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</si>
  <si>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</si>
  <si>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</si>
  <si>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</si>
  <si>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</si>
  <si>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</si>
  <si>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</si>
  <si>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</si>
  <si>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</si>
  <si>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</si>
  <si>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</si>
  <si>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</si>
  <si>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</si>
  <si>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</si>
  <si>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</si>
  <si>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</si>
  <si>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</si>
  <si>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</si>
  <si>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</si>
  <si>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</si>
  <si>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</si>
  <si>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</si>
  <si>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</si>
  <si>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</si>
  <si>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</si>
  <si>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</si>
  <si>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</si>
  <si>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</si>
  <si>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</si>
  <si>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</si>
  <si>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</si>
  <si>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</si>
  <si>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</si>
  <si>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</si>
  <si>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</si>
  <si>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</si>
  <si>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</si>
  <si>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</si>
  <si>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</si>
  <si>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</si>
  <si>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</si>
  <si>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</si>
  <si>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</si>
  <si>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</si>
  <si>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</si>
  <si>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</si>
  <si>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</si>
  <si>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</si>
  <si>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</si>
  <si>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</si>
  <si>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</si>
  <si>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</si>
  <si>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</si>
  <si>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</si>
  <si>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</si>
  <si>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</si>
  <si>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</si>
  <si>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</si>
  <si>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</si>
  <si>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</si>
  <si>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</si>
  <si>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</si>
  <si>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</si>
  <si>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</si>
  <si>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</si>
  <si>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</si>
  <si>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</si>
  <si>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</si>
  <si>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</si>
  <si>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</si>
  <si>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</si>
  <si>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</si>
  <si>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</si>
  <si>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</si>
  <si>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</si>
  <si>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</si>
  <si>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</si>
  <si>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</si>
  <si>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</si>
  <si>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</si>
  <si>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</si>
  <si>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</si>
  <si>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</si>
  <si>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</si>
  <si>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</si>
  <si>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</si>
  <si>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</si>
  <si>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</si>
  <si>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</si>
  <si>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</si>
  <si>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</si>
  <si>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</si>
  <si>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</si>
  <si>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</si>
  <si>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</si>
  <si>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</si>
  <si>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</si>
  <si>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</si>
  <si>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</si>
  <si>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</si>
  <si>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</si>
  <si>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</si>
  <si>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</si>
  <si>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</si>
  <si>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</si>
  <si>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</si>
  <si>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</si>
  <si>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</si>
  <si>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</si>
  <si>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</si>
  <si>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</si>
  <si>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</si>
  <si>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</si>
  <si>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</si>
  <si>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</si>
  <si>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</si>
  <si>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</si>
  <si>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</si>
  <si>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</si>
  <si>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</si>
  <si>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</si>
  <si>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</si>
  <si>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</si>
  <si>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</si>
  <si>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</si>
  <si>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</si>
  <si>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</si>
  <si>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</si>
  <si>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</si>
  <si>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</si>
  <si>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</si>
  <si>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</si>
  <si>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</si>
  <si>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</si>
  <si>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</si>
  <si>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</si>
  <si>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</si>
  <si>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</si>
  <si>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</si>
  <si>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</si>
  <si>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</si>
  <si>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</si>
  <si>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</si>
  <si>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</si>
  <si>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</si>
  <si>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</si>
  <si>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</si>
  <si>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</si>
  <si>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</si>
  <si>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</si>
  <si>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</si>
  <si>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</si>
  <si>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</si>
  <si>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</si>
  <si>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</si>
  <si>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</si>
  <si>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</si>
  <si>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</si>
  <si>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</si>
  <si>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</si>
  <si>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</si>
  <si>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</si>
  <si>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</si>
  <si>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</si>
  <si>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</si>
  <si>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</si>
  <si>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</si>
  <si>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</si>
  <si>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</si>
  <si>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</si>
  <si>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</si>
  <si>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</si>
  <si>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</si>
  <si>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</si>
  <si>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</si>
  <si>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</si>
  <si>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</si>
  <si>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</si>
  <si>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</si>
  <si>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</si>
  <si>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</si>
  <si>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</si>
  <si>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</si>
  <si>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</si>
  <si>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</si>
  <si>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</si>
  <si>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</si>
  <si>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</si>
  <si>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</si>
  <si>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</si>
  <si>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</si>
  <si>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</si>
  <si>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</si>
  <si>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</si>
  <si>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</si>
  <si>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</si>
  <si>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</si>
  <si>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</si>
  <si>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</si>
  <si>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</si>
  <si>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</si>
  <si>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</si>
  <si>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</si>
  <si>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</si>
  <si>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</si>
  <si>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</si>
  <si>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</si>
  <si>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</si>
  <si>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</si>
  <si>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</si>
  <si>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</si>
  <si>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</si>
  <si>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</si>
  <si>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</si>
  <si>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</si>
  <si>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</si>
  <si>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</si>
  <si>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</si>
  <si>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</si>
  <si>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</si>
  <si>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</si>
  <si>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</si>
  <si>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</si>
  <si>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</si>
  <si>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</si>
  <si>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</si>
  <si>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</si>
  <si>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</si>
  <si>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</si>
  <si>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</si>
  <si>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</si>
  <si>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</si>
  <si>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</si>
  <si>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</si>
  <si>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</si>
  <si>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</si>
  <si>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</si>
  <si>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</si>
  <si>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</si>
  <si>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</si>
  <si>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</si>
  <si>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</si>
  <si>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</si>
  <si>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</si>
  <si>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</si>
  <si>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</si>
  <si>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</si>
  <si>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</si>
  <si>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</si>
  <si>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</si>
  <si>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</si>
  <si>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</si>
  <si>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</si>
  <si>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</si>
  <si>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</si>
  <si>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</si>
  <si>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</si>
  <si>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</si>
  <si>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</si>
  <si>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</si>
  <si>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</si>
  <si>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</si>
  <si>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</si>
  <si>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</si>
  <si>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</si>
  <si>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</si>
  <si>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</si>
  <si>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</si>
  <si>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</si>
  <si>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</si>
  <si>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</si>
  <si>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</si>
  <si>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</si>
  <si>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</si>
  <si>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</si>
  <si>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</si>
  <si>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</si>
  <si>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</si>
  <si>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</si>
  <si>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</si>
  <si>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</si>
  <si>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</si>
  <si>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</si>
  <si>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</si>
  <si>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</si>
  <si>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</si>
  <si>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</si>
  <si>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</si>
  <si>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</si>
  <si>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</si>
  <si>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</si>
  <si>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</si>
  <si>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</si>
  <si>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</si>
  <si>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</si>
  <si>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</si>
  <si>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</si>
  <si>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</si>
  <si>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</si>
  <si>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</si>
  <si>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</si>
  <si>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</si>
  <si>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</si>
  <si>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</si>
  <si>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</si>
  <si>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</si>
  <si>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</si>
  <si>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</si>
  <si>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</si>
  <si>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</si>
  <si>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</si>
  <si>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</si>
  <si>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</si>
  <si>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</si>
  <si>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</si>
  <si>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</si>
  <si>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</si>
  <si>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</si>
  <si>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</si>
  <si>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</si>
  <si>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</si>
  <si>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</si>
  <si>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</si>
  <si>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</si>
  <si>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</si>
  <si>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</si>
  <si>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</si>
  <si>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</si>
  <si>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</si>
  <si>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</si>
  <si>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</si>
  <si>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</si>
  <si>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</si>
  <si>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</si>
  <si>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</si>
  <si>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</si>
  <si>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</si>
  <si>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</si>
  <si>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</si>
  <si>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</si>
  <si>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</si>
  <si>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</si>
  <si>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</si>
  <si>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</si>
  <si>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</si>
  <si>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</si>
  <si>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</si>
  <si>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</si>
  <si>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</si>
  <si>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</si>
  <si>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</si>
  <si>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</si>
  <si>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</si>
  <si>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</si>
  <si>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</si>
  <si>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</si>
  <si>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</si>
  <si>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</si>
  <si>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</si>
  <si>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</si>
  <si>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</si>
  <si>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</si>
  <si>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</si>
  <si>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</si>
  <si>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</si>
  <si>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</si>
  <si>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</si>
  <si>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</si>
  <si>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</si>
  <si>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</si>
  <si>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</si>
  <si>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</si>
  <si>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</si>
  <si>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</si>
  <si>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</si>
  <si>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</si>
  <si>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</si>
  <si>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</si>
  <si>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</si>
  <si>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</si>
  <si>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</si>
  <si>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</si>
  <si>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</si>
  <si>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</si>
  <si>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</si>
  <si>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</si>
  <si>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</si>
  <si>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</si>
  <si>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</si>
  <si>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</si>
  <si>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</si>
  <si>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</si>
  <si>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</si>
  <si>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</si>
  <si>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</si>
  <si>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</si>
  <si>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</si>
  <si>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</si>
  <si>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</si>
  <si>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</si>
  <si>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</si>
  <si>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</si>
  <si>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</si>
  <si>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</si>
  <si>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</si>
  <si>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</si>
  <si>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</si>
  <si>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</si>
  <si>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</si>
  <si>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</si>
  <si>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</si>
  <si>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</si>
  <si>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</si>
  <si>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</si>
  <si>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</si>
  <si>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</si>
  <si>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</si>
  <si>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</si>
  <si>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</si>
  <si>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</si>
  <si>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</si>
  <si>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</si>
  <si>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</si>
  <si>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</si>
  <si>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</si>
  <si>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</si>
  <si>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</si>
  <si>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</si>
  <si>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</si>
  <si>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</si>
  <si>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</si>
  <si>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</si>
  <si>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</si>
  <si>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</si>
  <si>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</si>
  <si>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</si>
  <si>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</si>
  <si>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</si>
  <si>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</si>
  <si>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</si>
  <si>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</si>
  <si>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</si>
  <si>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</si>
  <si>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</si>
  <si>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</si>
  <si>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</si>
  <si>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</si>
  <si>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</si>
  <si>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</si>
  <si>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</si>
  <si>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</si>
  <si>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</si>
  <si>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</si>
  <si>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</si>
  <si>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</si>
  <si>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</si>
  <si>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</si>
  <si>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</si>
  <si>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</si>
  <si>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</si>
  <si>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</si>
  <si>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</si>
  <si>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</si>
  <si>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</si>
  <si>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</si>
  <si>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</si>
  <si>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</si>
  <si>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</si>
  <si>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</si>
  <si>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</si>
  <si>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</si>
  <si>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</si>
  <si>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</si>
  <si>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</si>
  <si>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</si>
  <si>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</si>
  <si>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</si>
  <si>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</si>
  <si>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</si>
  <si>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</si>
  <si>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</si>
  <si>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</si>
  <si>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</si>
  <si>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</si>
  <si>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</si>
  <si>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</si>
  <si>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</si>
  <si>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</si>
  <si>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</si>
  <si>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</si>
  <si>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</si>
  <si>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</si>
  <si>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</si>
  <si>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</si>
  <si>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</si>
  <si>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</si>
  <si>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</si>
  <si>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</si>
  <si>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</si>
  <si>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</si>
  <si>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</si>
  <si>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</si>
  <si>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</si>
  <si>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</si>
  <si>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</si>
  <si>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</si>
  <si>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</si>
  <si>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</si>
  <si>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</si>
  <si>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</si>
  <si>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</si>
  <si>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</si>
  <si>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</si>
  <si>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</si>
  <si>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</si>
  <si>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</si>
  <si>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</si>
  <si>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</si>
  <si>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</si>
  <si>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</si>
  <si>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</si>
  <si>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</si>
  <si>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</si>
  <si>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</si>
  <si>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</si>
  <si>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</si>
  <si>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</si>
  <si>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</si>
  <si>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</si>
  <si>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</si>
  <si>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</si>
  <si>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</si>
  <si>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</si>
  <si>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</si>
  <si>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</si>
  <si>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</si>
  <si>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</si>
  <si>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</si>
  <si>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</si>
  <si>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</si>
  <si>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</si>
  <si>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</si>
  <si>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</si>
  <si>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</si>
  <si>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</si>
  <si>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</si>
  <si>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</si>
  <si>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</si>
  <si>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</si>
  <si>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</si>
  <si>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</si>
  <si>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</si>
  <si>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</si>
  <si>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</si>
  <si>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</si>
  <si>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</si>
  <si>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</si>
  <si>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</si>
  <si>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</si>
  <si>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</si>
  <si>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</si>
  <si>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</si>
  <si>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</si>
  <si>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</si>
  <si>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</si>
  <si>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</si>
  <si>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</si>
  <si>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</si>
  <si>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</si>
  <si>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</si>
  <si>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</si>
  <si>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</si>
  <si>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</si>
  <si>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</si>
  <si>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</si>
  <si>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</si>
  <si>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</si>
  <si>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</si>
  <si>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</si>
  <si>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</si>
  <si>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</si>
  <si>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</si>
  <si>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</si>
  <si>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</si>
  <si>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</si>
  <si>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</si>
  <si>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</si>
  <si>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</si>
  <si>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</si>
  <si>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</si>
  <si>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</si>
  <si>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</si>
  <si>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</si>
  <si>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</si>
  <si>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</si>
  <si>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</si>
  <si>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</si>
  <si>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</si>
  <si>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</si>
  <si>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</si>
  <si>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</si>
  <si>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</si>
  <si>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</si>
  <si>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</si>
  <si>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</si>
  <si>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</si>
  <si>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</si>
  <si>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</si>
  <si>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</si>
  <si>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</si>
  <si>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</si>
  <si>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</si>
  <si>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</si>
  <si>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</si>
  <si>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</si>
  <si>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</si>
  <si>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</si>
  <si>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</si>
  <si>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</si>
  <si>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</si>
  <si>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</si>
  <si>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</si>
  <si>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</si>
  <si>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</si>
  <si>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</si>
  <si>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</si>
  <si>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</si>
  <si>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</si>
  <si>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</si>
  <si>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</si>
  <si>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</si>
  <si>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</si>
  <si>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</si>
  <si>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</si>
  <si>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</si>
  <si>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</si>
  <si>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</si>
  <si>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</si>
  <si>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</si>
  <si>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</si>
  <si>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</si>
  <si>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</si>
  <si>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</si>
  <si>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</si>
  <si>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</si>
  <si>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</si>
  <si>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</si>
  <si>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</si>
  <si>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</si>
  <si>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</si>
  <si>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</si>
  <si>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</si>
  <si>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</si>
  <si>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</si>
  <si>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</si>
  <si>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</si>
  <si>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</si>
  <si>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</si>
  <si>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</si>
  <si>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</si>
  <si>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</si>
  <si>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</si>
  <si>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</si>
  <si>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</si>
  <si>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</si>
  <si>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</si>
  <si>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</si>
  <si>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</si>
  <si>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</si>
  <si>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</si>
  <si>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</si>
  <si>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</si>
  <si>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</si>
  <si>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</si>
  <si>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</si>
  <si>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</si>
  <si>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</si>
  <si>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</si>
  <si>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</si>
  <si>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</si>
  <si>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</si>
  <si>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</si>
  <si>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</si>
  <si>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</si>
  <si>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</si>
  <si>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</si>
  <si>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</si>
  <si>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</si>
  <si>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</si>
  <si>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</si>
  <si>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</si>
  <si>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</si>
  <si>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</si>
  <si>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</si>
  <si>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</si>
  <si>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</si>
  <si>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</si>
  <si>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</si>
  <si>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</si>
  <si>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</si>
  <si>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</si>
  <si>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</si>
  <si>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</si>
  <si>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</si>
  <si>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</si>
  <si>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</si>
  <si>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</si>
  <si>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</si>
  <si>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</si>
  <si>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</si>
  <si>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</si>
  <si>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</si>
  <si>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</si>
  <si>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</si>
  <si>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</si>
  <si>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</si>
  <si>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</si>
  <si>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</si>
  <si>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</si>
  <si>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</si>
  <si>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</si>
  <si>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</si>
  <si>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</si>
  <si>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</si>
  <si>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</si>
  <si>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</si>
  <si>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</si>
  <si>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</si>
  <si>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</si>
  <si>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</si>
  <si>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</si>
  <si>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</si>
  <si>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</si>
  <si>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</si>
  <si>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</si>
  <si>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</si>
  <si>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</si>
  <si>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</si>
  <si>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</si>
  <si>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</si>
  <si>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</si>
  <si>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</si>
  <si>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</si>
  <si>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</si>
  <si>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</si>
  <si>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</si>
  <si>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</si>
  <si>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</si>
  <si>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</si>
  <si>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</si>
  <si>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</si>
  <si>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</si>
  <si>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</si>
  <si>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</si>
  <si>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</si>
  <si>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</si>
  <si>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</si>
  <si>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</si>
  <si>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</si>
  <si>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</si>
  <si>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</si>
  <si>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</si>
  <si>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</si>
  <si>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</si>
  <si>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</si>
  <si>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</si>
  <si>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</si>
  <si>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</si>
  <si>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</si>
  <si>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</si>
  <si>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</si>
  <si>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</si>
  <si>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</si>
  <si>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</si>
  <si>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</si>
  <si>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</si>
  <si>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</si>
  <si>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</si>
  <si>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</si>
  <si>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</si>
  <si>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</si>
  <si>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</si>
  <si>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</si>
  <si>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</si>
  <si>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</si>
  <si>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</si>
  <si>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</si>
  <si>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</si>
  <si>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</si>
  <si>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</si>
  <si>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</si>
  <si>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</si>
  <si>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</si>
  <si>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</si>
  <si>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</si>
  <si>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</si>
  <si>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</si>
  <si>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</si>
  <si>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</si>
  <si>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</si>
  <si>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</si>
  <si>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</si>
  <si>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</si>
  <si>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</si>
  <si>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</si>
  <si>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</si>
  <si>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</si>
  <si>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</si>
  <si>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</si>
  <si>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</si>
  <si>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</si>
  <si>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</si>
  <si>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</si>
  <si>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</si>
  <si>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</si>
  <si>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</si>
  <si>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</si>
  <si>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</si>
  <si>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</si>
  <si>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</si>
  <si>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</si>
  <si>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</si>
  <si>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</si>
  <si>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</si>
  <si>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</si>
  <si>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</si>
  <si>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</si>
  <si>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</si>
  <si>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</si>
  <si>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</si>
  <si>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</si>
  <si>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</si>
  <si>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</si>
  <si>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</si>
  <si>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</si>
  <si>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</si>
  <si>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</si>
  <si>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</si>
  <si>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</si>
  <si>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</si>
  <si>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</si>
  <si>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</si>
  <si>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</si>
  <si>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</si>
  <si>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</si>
  <si>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</si>
  <si>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</si>
  <si>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</si>
  <si>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</si>
  <si>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</si>
  <si>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</si>
  <si>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</si>
  <si>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</si>
  <si>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</si>
  <si>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</si>
  <si>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</si>
  <si>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</si>
  <si>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</si>
  <si>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</si>
  <si>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</si>
  <si>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</si>
  <si>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</si>
  <si>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</si>
  <si>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</si>
  <si>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</si>
  <si>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</si>
  <si>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</si>
  <si>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</si>
  <si>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</si>
  <si>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</si>
  <si>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</si>
  <si>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</si>
  <si>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</si>
  <si>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</si>
  <si>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</si>
  <si>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</si>
  <si>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</si>
  <si>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</si>
  <si>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</si>
  <si>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</si>
  <si>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</si>
  <si>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</si>
  <si>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</si>
  <si>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</si>
  <si>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</si>
  <si>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</si>
  <si>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</si>
  <si>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</si>
  <si>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</si>
  <si>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</si>
  <si>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</si>
  <si>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</si>
  <si>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</si>
  <si>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</si>
  <si>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</si>
  <si>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</si>
  <si>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</si>
  <si>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</si>
  <si>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</si>
  <si>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</si>
  <si>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</si>
  <si>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</si>
  <si>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</si>
  <si>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</si>
  <si>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</si>
  <si>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</si>
  <si>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</si>
  <si>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</si>
  <si>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</si>
  <si>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</si>
  <si>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</si>
  <si>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</si>
  <si>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</si>
  <si>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</si>
  <si>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</si>
  <si>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</si>
  <si>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</si>
  <si>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</si>
  <si>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</si>
  <si>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</si>
  <si>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</si>
  <si>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</si>
  <si>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</si>
  <si>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</si>
  <si>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</si>
  <si>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</si>
  <si>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</si>
  <si>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</si>
  <si>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</si>
  <si>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</si>
  <si>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</si>
  <si>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</si>
  <si>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</si>
  <si>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</si>
  <si>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</si>
  <si>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</si>
  <si>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</si>
  <si>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</si>
  <si>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</si>
  <si>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</si>
  <si>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</si>
  <si>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</si>
  <si>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</si>
  <si>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</si>
  <si>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</si>
  <si>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</si>
  <si>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</si>
  <si>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</si>
  <si>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</si>
  <si>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</si>
  <si>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</si>
  <si>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</si>
  <si>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</si>
  <si>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</si>
  <si>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</si>
  <si>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</si>
  <si>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</si>
  <si>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</si>
  <si>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</si>
  <si>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</si>
  <si>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</si>
  <si>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</si>
  <si>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</si>
  <si>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</si>
  <si>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</si>
  <si>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</si>
  <si>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</si>
  <si>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</si>
  <si>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</si>
  <si>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</si>
  <si>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</si>
  <si>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</si>
  <si>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</si>
  <si>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</si>
  <si>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</si>
  <si>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</si>
  <si>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</si>
  <si>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</si>
  <si>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</si>
  <si>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</si>
  <si>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</si>
  <si>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</si>
  <si>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</si>
  <si>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</si>
  <si>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</si>
  <si>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</si>
  <si>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</si>
  <si>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</si>
  <si>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</si>
  <si>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</si>
  <si>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</si>
  <si>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</si>
  <si>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</si>
  <si>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</si>
  <si>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</si>
  <si>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</si>
  <si>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</si>
  <si>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</si>
  <si>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</si>
  <si>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</si>
  <si>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</si>
  <si>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</si>
  <si>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</si>
  <si>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</si>
  <si>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</si>
  <si>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</si>
  <si>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</si>
  <si>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</si>
  <si>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</si>
  <si>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</si>
  <si>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</si>
  <si>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</si>
  <si>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</si>
  <si>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</si>
  <si>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</si>
  <si>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</si>
  <si>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</si>
  <si>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</si>
  <si>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</si>
  <si>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</si>
  <si>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</si>
  <si>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</si>
  <si>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</si>
  <si>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</si>
  <si>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</si>
  <si>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</si>
  <si>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</si>
  <si>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</si>
  <si>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</si>
  <si>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</si>
  <si>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</si>
  <si>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</si>
  <si>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</si>
  <si>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</si>
  <si>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</si>
  <si>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</si>
  <si>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</si>
  <si>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</si>
  <si>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</si>
  <si>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</si>
  <si>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</si>
  <si>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</si>
  <si>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</si>
  <si>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</si>
  <si>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</si>
  <si>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</si>
  <si>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</si>
  <si>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</si>
  <si>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</si>
  <si>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</si>
  <si>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</si>
  <si>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</si>
  <si>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</si>
  <si>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</si>
  <si>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</si>
  <si>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</si>
  <si>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</si>
  <si>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</si>
  <si>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</si>
  <si>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</si>
  <si>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</si>
  <si>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</si>
  <si>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</si>
  <si>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</si>
  <si>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</si>
  <si>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</si>
  <si>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</si>
  <si>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</si>
  <si>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</si>
  <si>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</si>
  <si>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</si>
  <si>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</si>
  <si>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</si>
  <si>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</si>
  <si>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</si>
  <si>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</si>
  <si>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</si>
  <si>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</si>
  <si>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</si>
  <si>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</si>
  <si>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</si>
  <si>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</si>
  <si>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</si>
  <si>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</si>
  <si>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</si>
  <si>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</si>
  <si>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</si>
  <si>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</si>
  <si>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</si>
  <si>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</si>
  <si>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</si>
  <si>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</si>
  <si>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</si>
  <si>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</si>
  <si>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</si>
  <si>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</si>
  <si>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</si>
  <si>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</si>
  <si>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</si>
  <si>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</si>
  <si>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</si>
  <si>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</si>
  <si>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</si>
  <si>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</si>
  <si>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</si>
  <si>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</si>
  <si>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</si>
  <si>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</si>
  <si>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</si>
  <si>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</si>
  <si>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</si>
  <si>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</si>
  <si>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</si>
  <si>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</si>
  <si>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</si>
  <si>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</si>
  <si>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</si>
  <si>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</si>
  <si>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</si>
  <si>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</si>
  <si>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</si>
  <si>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</si>
  <si>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</si>
  <si>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</si>
  <si>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</si>
  <si>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</si>
  <si>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</si>
  <si>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</si>
  <si>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</si>
  <si>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</si>
  <si>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</si>
  <si>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</si>
  <si>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</si>
  <si>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</si>
  <si>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</si>
  <si>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</si>
  <si>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</si>
  <si>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</si>
  <si>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</si>
  <si>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</si>
  <si>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</si>
  <si>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</si>
  <si>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</si>
  <si>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</si>
  <si>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</si>
  <si>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</si>
  <si>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</si>
  <si>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</si>
  <si>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</si>
  <si>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</si>
  <si>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</si>
  <si>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</si>
  <si>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</si>
  <si>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</si>
  <si>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</si>
  <si>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</si>
  <si>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</si>
  <si>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</si>
  <si>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</si>
  <si>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</si>
  <si>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</si>
  <si>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</si>
  <si>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</si>
  <si>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</si>
  <si>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</si>
  <si>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</si>
  <si>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</si>
  <si>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</si>
  <si>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</si>
  <si>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</si>
  <si>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</si>
  <si>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</si>
  <si>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</si>
  <si>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</si>
  <si>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</si>
  <si>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</si>
  <si>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</si>
  <si>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</si>
  <si>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</si>
  <si>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</si>
  <si>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</si>
  <si>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</si>
  <si>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</si>
  <si>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</si>
  <si>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</si>
  <si>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</si>
  <si>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</si>
  <si>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</si>
  <si>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</si>
  <si>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</si>
  <si>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</si>
  <si>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</si>
  <si>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</si>
  <si>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</si>
  <si>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</si>
  <si>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</si>
  <si>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</si>
  <si>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</si>
  <si>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</si>
  <si>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</si>
  <si>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</si>
  <si>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</si>
  <si>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</si>
  <si>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</si>
  <si>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</si>
  <si>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</si>
  <si>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</si>
  <si>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</si>
  <si>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</si>
  <si>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</si>
  <si>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</si>
  <si>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</si>
  <si>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</si>
  <si>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</si>
  <si>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</si>
  <si>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</si>
  <si>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</si>
  <si>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</si>
  <si>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</si>
  <si>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</si>
  <si>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</si>
  <si>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</si>
  <si>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</si>
  <si>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</si>
  <si>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</si>
  <si>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</si>
  <si>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</si>
  <si>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</si>
  <si>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</si>
  <si>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</si>
  <si>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</si>
  <si>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</si>
  <si>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</si>
  <si>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</si>
  <si>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</si>
  <si>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</si>
  <si>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</si>
  <si>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</si>
  <si>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</si>
  <si>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</si>
  <si>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</si>
  <si>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</si>
  <si>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</si>
  <si>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</si>
  <si>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</si>
  <si>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</si>
  <si>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</si>
  <si>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</si>
  <si>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</si>
  <si>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</si>
  <si>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</si>
  <si>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</si>
  <si>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</si>
  <si>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</si>
  <si>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</si>
  <si>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</si>
  <si>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</si>
  <si>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</si>
  <si>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</si>
  <si>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</si>
  <si>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</si>
  <si>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</si>
  <si>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</si>
  <si>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</si>
  <si>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</si>
  <si>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</si>
  <si>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</si>
  <si>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</si>
  <si>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</si>
  <si>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</si>
  <si>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</si>
  <si>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</si>
  <si>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</si>
  <si>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</si>
  <si>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</si>
  <si>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</si>
  <si>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</si>
  <si>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</si>
  <si>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</si>
  <si>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</si>
  <si>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</si>
  <si>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</si>
  <si>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</si>
  <si>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</si>
  <si>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</si>
  <si>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</si>
  <si>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</si>
  <si>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</si>
  <si>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</si>
  <si>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</si>
  <si>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</si>
  <si>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</si>
  <si>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</si>
  <si>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</si>
  <si>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</si>
  <si>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</si>
  <si>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</si>
  <si>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</si>
  <si>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</si>
  <si>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</si>
  <si>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</si>
  <si>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</si>
  <si>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</si>
  <si>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</si>
  <si>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</si>
  <si>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</si>
  <si>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</si>
  <si>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</si>
  <si>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</si>
  <si>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</si>
  <si>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</si>
  <si>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</si>
  <si>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</si>
  <si>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</si>
  <si>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</si>
  <si>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</si>
  <si>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</si>
  <si>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</si>
  <si>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</si>
  <si>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</si>
  <si>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</si>
  <si>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</si>
  <si>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</si>
  <si>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</si>
  <si>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</si>
  <si>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</si>
  <si>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</si>
  <si>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</si>
  <si>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</si>
  <si>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</si>
  <si>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</si>
  <si>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</si>
  <si>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</si>
  <si>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</si>
  <si>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</si>
  <si>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</si>
  <si>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</si>
  <si>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</si>
  <si>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</si>
  <si>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</si>
  <si>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</si>
  <si>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</si>
  <si>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</si>
  <si>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</si>
  <si>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</si>
  <si>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</si>
  <si>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</si>
  <si>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</si>
  <si>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</si>
  <si>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</si>
  <si>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</si>
  <si>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</si>
  <si>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</si>
  <si>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</si>
  <si>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</si>
  <si>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</si>
  <si>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</si>
  <si>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</si>
  <si>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</si>
  <si>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</si>
  <si>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</si>
  <si>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</si>
  <si>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</si>
  <si>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</si>
  <si>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</si>
  <si>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</si>
  <si>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</si>
  <si>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</si>
  <si>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</si>
  <si>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</si>
  <si>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</si>
  <si>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</si>
  <si>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</si>
  <si>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</si>
  <si>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</si>
  <si>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</si>
  <si>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</si>
  <si>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</si>
  <si>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</si>
  <si>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</si>
  <si>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</si>
  <si>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</si>
  <si>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</si>
  <si>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</si>
  <si>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</si>
  <si>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</si>
  <si>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</si>
  <si>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</si>
  <si>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</si>
  <si>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</si>
  <si>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</si>
  <si>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</si>
  <si>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</si>
  <si>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</si>
  <si>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</si>
  <si>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</si>
  <si>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</si>
  <si>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</si>
  <si>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</si>
  <si>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</si>
  <si>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</si>
  <si>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</si>
  <si>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</si>
  <si>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</si>
  <si>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</si>
  <si>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</si>
  <si>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</si>
  <si>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</si>
  <si>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</si>
  <si>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</si>
  <si>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</si>
  <si>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</si>
  <si>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</si>
  <si>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</si>
  <si>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</si>
  <si>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</si>
  <si>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</si>
  <si>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</si>
  <si>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</si>
  <si>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</si>
  <si>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</si>
  <si>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</si>
  <si>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</si>
  <si>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</si>
  <si>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</si>
  <si>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</si>
  <si>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</si>
  <si>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</si>
  <si>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</si>
  <si>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</si>
  <si>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</si>
  <si>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</si>
  <si>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</si>
  <si>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</si>
  <si>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</si>
  <si>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</si>
  <si>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</si>
  <si>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</si>
  <si>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</si>
  <si>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</si>
  <si>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</si>
  <si>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</si>
  <si>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</si>
  <si>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</si>
  <si>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</si>
  <si>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</si>
  <si>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</si>
  <si>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</si>
  <si>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</si>
  <si>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</si>
  <si>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</si>
  <si>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</si>
  <si>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</si>
  <si>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</si>
  <si>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</si>
  <si>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</si>
  <si>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</si>
  <si>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</si>
  <si>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</si>
  <si>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</si>
  <si>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</si>
  <si>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</si>
  <si>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</si>
  <si>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</si>
  <si>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</si>
  <si>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</si>
  <si>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</si>
  <si>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</si>
  <si>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</si>
  <si>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</si>
  <si>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</si>
  <si>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</si>
  <si>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</si>
  <si>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</si>
  <si>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</si>
  <si>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</si>
  <si>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</si>
  <si>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</si>
  <si>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</si>
  <si>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</si>
  <si>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</si>
  <si>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</si>
  <si>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</si>
  <si>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</si>
  <si>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</si>
  <si>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</si>
  <si>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</si>
  <si>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</si>
  <si>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</si>
  <si>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</si>
  <si>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</si>
  <si>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</si>
  <si>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</si>
  <si>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</si>
  <si>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</si>
  <si>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</si>
  <si>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</si>
  <si>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</si>
  <si>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</si>
  <si>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</si>
  <si>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</si>
  <si>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</si>
  <si>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</si>
  <si>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</si>
  <si>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</si>
  <si>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</si>
  <si>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</si>
  <si>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</si>
  <si>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</si>
  <si>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</si>
  <si>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</si>
  <si>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</si>
  <si>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</si>
  <si>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</si>
  <si>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</si>
  <si>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</si>
  <si>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</si>
  <si>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</si>
  <si>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</si>
  <si>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</si>
  <si>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</si>
  <si>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</si>
  <si>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</si>
  <si>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</si>
  <si>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</si>
  <si>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</si>
  <si>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</si>
  <si>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</si>
  <si>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</si>
  <si>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</si>
  <si>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</si>
  <si>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</si>
  <si>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</si>
  <si>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</si>
  <si>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</si>
  <si>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</si>
  <si>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</si>
  <si>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</si>
  <si>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</si>
  <si>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</si>
  <si>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</si>
  <si>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</si>
  <si>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</si>
  <si>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</si>
  <si>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</si>
  <si>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</si>
  <si>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</si>
  <si>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</si>
  <si>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</si>
  <si>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</si>
  <si>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</si>
  <si>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</si>
  <si>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</si>
  <si>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</si>
  <si>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</si>
  <si>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</si>
  <si>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</si>
  <si>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</si>
  <si>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</si>
  <si>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</si>
  <si>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</si>
  <si>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</si>
  <si>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</si>
  <si>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</si>
  <si>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</si>
  <si>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</si>
  <si>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</si>
  <si>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</si>
  <si>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</si>
  <si>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</si>
  <si>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</si>
  <si>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</si>
  <si>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</si>
  <si>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</si>
  <si>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</si>
  <si>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</si>
  <si>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</si>
  <si>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</si>
  <si>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</si>
  <si>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</si>
  <si>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</si>
  <si>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</si>
  <si>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</si>
  <si>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</si>
  <si>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</si>
  <si>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</si>
  <si>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</si>
  <si>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</si>
  <si>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</si>
  <si>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</si>
  <si>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</si>
  <si>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</si>
  <si>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</si>
  <si>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</si>
  <si>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</si>
  <si>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</si>
  <si>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</si>
  <si>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</si>
  <si>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</si>
  <si>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</si>
  <si>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</si>
  <si>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</si>
  <si>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</si>
  <si>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</si>
  <si>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</si>
  <si>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</si>
  <si>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</si>
  <si>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</si>
  <si>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</si>
  <si>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</si>
  <si>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</si>
  <si>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</si>
  <si>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</si>
  <si>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</si>
  <si>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</si>
  <si>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</si>
  <si>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</si>
  <si>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</si>
  <si>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</si>
  <si>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</si>
  <si>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</si>
  <si>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</si>
  <si>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</si>
  <si>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</si>
  <si>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</si>
  <si>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</si>
  <si>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</si>
  <si>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</si>
  <si>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</si>
  <si>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</si>
  <si>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</si>
  <si>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</si>
  <si>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</si>
  <si>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</si>
  <si>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</si>
  <si>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</si>
  <si>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</si>
  <si>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</si>
  <si>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</si>
  <si>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</si>
  <si>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</si>
  <si>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</si>
  <si>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</si>
  <si>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</si>
  <si>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</si>
  <si>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</si>
  <si>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</si>
  <si>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</si>
  <si>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</si>
  <si>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</si>
  <si>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</si>
  <si>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</si>
  <si>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</si>
  <si>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</si>
  <si>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</si>
  <si>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</si>
  <si>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</si>
  <si>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</si>
  <si>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</si>
  <si>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</si>
  <si>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</si>
  <si>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</si>
  <si>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</si>
  <si>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</si>
  <si>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</si>
  <si>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</si>
  <si>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</si>
  <si>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</si>
  <si>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</si>
  <si>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</si>
  <si>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</si>
  <si>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</si>
  <si>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</si>
  <si>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</si>
  <si>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</si>
  <si>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</si>
  <si>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</si>
  <si>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</si>
  <si>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</si>
  <si>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</si>
  <si>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</si>
  <si>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</si>
  <si>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</si>
  <si>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</si>
  <si>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</si>
  <si>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</si>
  <si>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</si>
  <si>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</si>
  <si>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</si>
  <si>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</si>
  <si>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</si>
  <si>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</si>
  <si>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</si>
  <si>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</si>
  <si>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</si>
  <si>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</si>
  <si>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</si>
  <si>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</si>
  <si>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</si>
  <si>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</si>
  <si>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</si>
  <si>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</si>
  <si>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</si>
  <si>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</si>
  <si>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</si>
  <si>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</si>
  <si>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</si>
  <si>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</si>
  <si>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</si>
  <si>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</si>
  <si>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</si>
  <si>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</si>
  <si>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</si>
  <si>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</si>
  <si>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</si>
  <si>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</si>
  <si>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</si>
  <si>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</si>
  <si>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</si>
  <si>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</si>
  <si>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</si>
  <si>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</si>
  <si>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</si>
  <si>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</si>
  <si>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</si>
  <si>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</si>
  <si>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</si>
  <si>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</si>
  <si>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</si>
  <si>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</si>
  <si>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</si>
  <si>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</si>
  <si>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</si>
  <si>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</si>
  <si>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</si>
  <si>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</si>
  <si>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</si>
  <si>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</si>
  <si>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</si>
  <si>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</si>
  <si>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</si>
  <si>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</si>
  <si>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</si>
  <si>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</si>
  <si>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</si>
  <si>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</si>
  <si>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</si>
  <si>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</si>
  <si>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</si>
  <si>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</si>
  <si>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</si>
  <si>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</si>
  <si>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</si>
  <si>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</si>
  <si>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</si>
  <si>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</si>
  <si>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</si>
  <si>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</si>
  <si>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</si>
  <si>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</si>
  <si>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</si>
  <si>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</si>
  <si>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</si>
  <si>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</si>
  <si>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</si>
  <si>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</si>
  <si>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</si>
  <si>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</si>
  <si>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</si>
  <si>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</si>
  <si>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</si>
  <si>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</si>
  <si>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</si>
  <si>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</si>
  <si>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</si>
  <si>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</si>
  <si>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</si>
  <si>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</si>
  <si>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</si>
  <si>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</si>
  <si>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</si>
  <si>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</si>
  <si>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</si>
  <si>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</si>
  <si>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</si>
  <si>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</si>
  <si>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</si>
  <si>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</si>
  <si>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</si>
  <si>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</si>
  <si>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</si>
  <si>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</si>
  <si>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</si>
  <si>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</si>
  <si>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</si>
  <si>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</si>
  <si>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</si>
  <si>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</si>
  <si>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</si>
  <si>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</si>
  <si>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</si>
  <si>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</si>
  <si>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</si>
  <si>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</si>
  <si>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</si>
  <si>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</si>
  <si>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</si>
  <si>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</si>
  <si>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</si>
  <si>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</si>
  <si>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</si>
  <si>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</si>
  <si>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</si>
  <si>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</si>
  <si>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</si>
  <si>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</si>
  <si>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</si>
  <si>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</si>
  <si>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</si>
  <si>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</si>
  <si>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</si>
  <si>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</si>
  <si>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</si>
  <si>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</si>
  <si>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</si>
  <si>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</si>
  <si>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</si>
  <si>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</si>
  <si>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</si>
  <si>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</si>
  <si>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</si>
  <si>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</si>
  <si>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</si>
  <si>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</si>
  <si>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</si>
  <si>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</si>
  <si>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</si>
  <si>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</si>
  <si>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</si>
  <si>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</si>
  <si>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</si>
  <si>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</si>
  <si>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</si>
  <si>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</si>
  <si>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</si>
  <si>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</si>
  <si>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</si>
  <si>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</si>
  <si>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</si>
  <si>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</si>
  <si>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</si>
  <si>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</si>
  <si>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</si>
  <si>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</si>
  <si>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</si>
  <si>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</si>
  <si>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</si>
  <si>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</si>
  <si>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</si>
  <si>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</si>
  <si>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</si>
  <si>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</si>
  <si>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</si>
  <si>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</si>
  <si>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</si>
  <si>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</si>
  <si>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</si>
  <si>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</si>
  <si>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</si>
  <si>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</si>
  <si>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</si>
  <si>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</si>
  <si>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</si>
  <si>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</si>
  <si>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</si>
  <si>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</si>
  <si>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</si>
  <si>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</si>
  <si>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</si>
  <si>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</si>
  <si>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</si>
  <si>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</si>
  <si>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</si>
  <si>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</si>
  <si>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</si>
  <si>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</si>
  <si>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</si>
  <si>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</si>
  <si>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</si>
  <si>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</si>
  <si>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</si>
  <si>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</si>
  <si>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</si>
  <si>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</si>
  <si>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</si>
  <si>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</si>
  <si>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</si>
  <si>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</si>
  <si>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</si>
  <si>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</si>
  <si>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</si>
  <si>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</si>
  <si>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</si>
  <si>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</si>
  <si>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</si>
  <si>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</si>
  <si>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</si>
  <si>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</si>
  <si>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</si>
  <si>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</si>
  <si>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</si>
  <si>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</si>
  <si>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</si>
  <si>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</si>
  <si>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</si>
  <si>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</si>
  <si>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</si>
  <si>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</si>
  <si>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</si>
  <si>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</si>
  <si>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</si>
  <si>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</si>
  <si>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</si>
  <si>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</si>
  <si>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</si>
  <si>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</si>
  <si>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</si>
  <si>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</si>
  <si>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</si>
  <si>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</si>
  <si>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</si>
  <si>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</si>
  <si>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</si>
  <si>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</si>
  <si>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</si>
  <si>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</si>
  <si>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</si>
  <si>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</si>
  <si>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</si>
  <si>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</si>
  <si>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</si>
  <si>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</si>
  <si>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</si>
  <si>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</si>
  <si>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</si>
  <si>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</si>
  <si>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</si>
  <si>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</si>
  <si>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</si>
  <si>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</si>
  <si>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</si>
  <si>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</si>
  <si>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</si>
  <si>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</si>
  <si>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</si>
  <si>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</si>
  <si>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</si>
  <si>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</si>
  <si>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</si>
  <si>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</si>
  <si>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</si>
  <si>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</si>
  <si>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</si>
  <si>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</si>
  <si>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</si>
  <si>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</si>
  <si>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</si>
  <si>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</si>
  <si>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</si>
  <si>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</si>
  <si>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</si>
  <si>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</si>
  <si>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</si>
  <si>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</si>
  <si>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</si>
  <si>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</si>
  <si>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</si>
  <si>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</si>
  <si>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</si>
  <si>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</si>
  <si>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</si>
  <si>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</si>
  <si>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</si>
  <si>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</si>
  <si>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</si>
  <si>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</si>
  <si>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</si>
  <si>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</si>
  <si>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</si>
  <si>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</si>
  <si>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</si>
  <si>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</si>
  <si>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</si>
  <si>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</si>
  <si>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</si>
  <si>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</si>
  <si>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</si>
  <si>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</si>
  <si>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</si>
  <si>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</si>
  <si>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</si>
  <si>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</si>
  <si>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</si>
  <si>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</si>
  <si>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</si>
  <si>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</si>
  <si>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</si>
  <si>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</si>
  <si>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</si>
  <si>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</si>
  <si>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</si>
  <si>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</si>
  <si>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</si>
  <si>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</si>
  <si>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</si>
  <si>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</si>
  <si>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</si>
  <si>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</si>
  <si>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</si>
  <si>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</si>
  <si>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</si>
  <si>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</si>
  <si>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</si>
  <si>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</si>
  <si>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</si>
  <si>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</si>
  <si>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</si>
  <si>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</si>
  <si>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</si>
  <si>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</si>
  <si>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</si>
  <si>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</si>
  <si>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</si>
  <si>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</si>
  <si>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</si>
  <si>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</si>
  <si>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</si>
  <si>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</si>
  <si>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</si>
  <si>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</si>
  <si>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</si>
  <si>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</si>
  <si>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</si>
  <si>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</si>
  <si>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</si>
  <si>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</si>
  <si>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</si>
  <si>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</si>
  <si>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</si>
  <si>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</si>
  <si>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</si>
  <si>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</si>
  <si>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</si>
  <si>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</si>
  <si>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</si>
  <si>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</si>
  <si>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</si>
  <si>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</si>
  <si>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</si>
  <si>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</si>
  <si>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</si>
  <si>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</si>
  <si>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</si>
  <si>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</si>
  <si>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</si>
  <si>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</si>
  <si>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</si>
  <si>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</si>
  <si>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</si>
  <si>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</si>
  <si>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</si>
  <si>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</si>
  <si>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</si>
  <si>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</si>
  <si>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</si>
  <si>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</si>
  <si>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</si>
  <si>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</si>
  <si>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</si>
  <si>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</si>
  <si>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</si>
  <si>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</si>
  <si>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</si>
  <si>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</si>
  <si>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</si>
  <si>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</si>
  <si>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</si>
  <si>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</si>
  <si>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</si>
  <si>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</si>
  <si>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</si>
  <si>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</si>
  <si>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</si>
  <si>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</si>
  <si>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</si>
  <si>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</si>
  <si>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</si>
  <si>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</si>
  <si>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</si>
  <si>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</si>
  <si>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</si>
  <si>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</si>
  <si>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</si>
  <si>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</si>
  <si>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</si>
  <si>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</si>
  <si>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</si>
  <si>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</si>
  <si>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</si>
  <si>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</si>
  <si>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</si>
  <si>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</si>
  <si>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</si>
  <si>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</si>
  <si>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</si>
  <si>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</si>
  <si>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</si>
  <si>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</si>
  <si>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</si>
  <si>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</si>
  <si>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</si>
  <si>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</si>
  <si>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</si>
  <si>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</si>
  <si>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</si>
  <si>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</si>
  <si>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</si>
  <si>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</si>
  <si>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</si>
  <si>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</si>
  <si>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</si>
  <si>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</si>
  <si>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</si>
  <si>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</si>
  <si>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</si>
  <si>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</si>
  <si>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</si>
  <si>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</si>
  <si>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</si>
  <si>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</si>
  <si>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</si>
  <si>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</si>
  <si>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</si>
  <si>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</si>
  <si>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</si>
  <si>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</si>
  <si>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</si>
  <si>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</si>
  <si>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</si>
  <si>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</si>
  <si>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</si>
  <si>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</si>
  <si>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</si>
  <si>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</si>
  <si>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</si>
  <si>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</si>
  <si>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</si>
  <si>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</si>
  <si>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</si>
  <si>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</si>
  <si>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</si>
  <si>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</si>
  <si>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</si>
  <si>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</si>
  <si>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</si>
  <si>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</si>
  <si>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</si>
  <si>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</si>
  <si>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</si>
  <si>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</si>
  <si>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</si>
  <si>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</si>
  <si>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</si>
  <si>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</si>
  <si>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</si>
  <si>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</si>
  <si>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</si>
  <si>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</si>
  <si>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</si>
  <si>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</si>
  <si>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</si>
  <si>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</si>
  <si>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</si>
  <si>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</si>
  <si>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</si>
  <si>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</si>
  <si>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</si>
  <si>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</si>
  <si>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</si>
  <si>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</si>
  <si>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</si>
  <si>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</si>
  <si>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</si>
  <si>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</si>
  <si>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</si>
  <si>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</si>
  <si>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</si>
  <si>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</si>
  <si>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</si>
  <si>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</si>
  <si>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</si>
  <si>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</si>
  <si>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</si>
  <si>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</si>
  <si>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</si>
  <si>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</si>
  <si>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</si>
  <si>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</si>
  <si>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</si>
  <si>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</si>
  <si>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</si>
  <si>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</si>
  <si>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</si>
  <si>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</si>
  <si>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</si>
  <si>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</si>
  <si>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</si>
  <si>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</si>
  <si>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</si>
  <si>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</si>
  <si>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</si>
  <si>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</si>
  <si>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</si>
  <si>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</si>
  <si>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</si>
  <si>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</si>
  <si>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</si>
  <si>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</si>
  <si>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</si>
  <si>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</si>
  <si>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</si>
  <si>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</si>
  <si>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</si>
  <si>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</si>
  <si>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</si>
  <si>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</si>
  <si>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</si>
  <si>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</si>
  <si>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</si>
  <si>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</si>
  <si>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</si>
  <si>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</si>
  <si>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</si>
  <si>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</si>
  <si>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</si>
  <si>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</si>
  <si>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</si>
  <si>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</si>
  <si>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</si>
  <si>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</si>
  <si>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</si>
  <si>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</si>
  <si>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</si>
  <si>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</si>
  <si>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</si>
  <si>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</si>
  <si>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</si>
  <si>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</si>
  <si>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</si>
  <si>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</si>
  <si>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</si>
  <si>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</si>
  <si>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</si>
  <si>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</si>
  <si>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</si>
  <si>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</si>
  <si>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</si>
  <si>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</si>
  <si>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</si>
  <si>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</si>
  <si>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</si>
  <si>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</si>
  <si>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</si>
  <si>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</si>
  <si>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</si>
  <si>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</si>
  <si>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</si>
  <si>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</si>
  <si>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</si>
  <si>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</si>
  <si>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</si>
  <si>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</si>
  <si>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</si>
  <si>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</si>
  <si>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</si>
  <si>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</si>
  <si>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</si>
  <si>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</si>
  <si>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</si>
  <si>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</si>
  <si>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</si>
  <si>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</si>
  <si>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</si>
  <si>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</si>
  <si>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</si>
  <si>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</si>
  <si>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</si>
  <si>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</si>
  <si>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</si>
  <si>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</si>
  <si>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</si>
  <si>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</si>
  <si>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</si>
  <si>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</si>
  <si>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</si>
  <si>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</si>
  <si>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</si>
  <si>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</si>
  <si>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</si>
  <si>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</si>
  <si>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</si>
  <si>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</si>
  <si>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</si>
  <si>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</si>
  <si>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</si>
  <si>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</si>
  <si>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</si>
  <si>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</si>
  <si>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</si>
  <si>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</si>
  <si>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</si>
  <si>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</si>
  <si>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</si>
  <si>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</si>
  <si>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</si>
  <si>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</si>
  <si>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</si>
  <si>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</si>
  <si>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</si>
  <si>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</si>
  <si>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</si>
  <si>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</si>
  <si>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</si>
  <si>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</si>
  <si>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</si>
  <si>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</si>
  <si>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</si>
  <si>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</si>
  <si>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</si>
  <si>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</si>
  <si>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</si>
  <si>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</si>
  <si>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</si>
  <si>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</si>
  <si>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</si>
  <si>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</si>
  <si>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</si>
  <si>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</si>
  <si>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</si>
  <si>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</si>
  <si>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</si>
  <si>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</si>
  <si>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</si>
  <si>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</si>
  <si>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</si>
  <si>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</si>
  <si>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</si>
  <si>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</si>
  <si>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</si>
  <si>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</si>
  <si>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</si>
  <si>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</si>
  <si>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</si>
  <si>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</si>
  <si>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</si>
  <si>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</si>
  <si>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</si>
  <si>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</si>
  <si>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</si>
  <si>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</si>
  <si>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</si>
  <si>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</si>
  <si>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</si>
  <si>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</si>
  <si>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</si>
  <si>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</si>
  <si>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</si>
  <si>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</si>
  <si>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</si>
  <si>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</si>
  <si>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</si>
  <si>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</si>
  <si>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</si>
  <si>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</si>
  <si>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</si>
  <si>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</si>
  <si>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</si>
  <si>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</si>
  <si>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</si>
  <si>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</si>
  <si>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</si>
  <si>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</si>
  <si>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</si>
  <si>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</si>
  <si>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</si>
  <si>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</si>
  <si>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</si>
  <si>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</si>
  <si>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</si>
  <si>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</si>
  <si>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</si>
  <si>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</si>
  <si>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</si>
  <si>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</si>
  <si>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</si>
  <si>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</si>
  <si>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</si>
  <si>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</si>
  <si>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</si>
  <si>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</si>
  <si>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</si>
  <si>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</si>
  <si>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</si>
  <si>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</si>
  <si>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</si>
  <si>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</si>
  <si>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</si>
  <si>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</si>
  <si>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</si>
  <si>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</si>
  <si>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</si>
  <si>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</si>
  <si>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</si>
  <si>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</si>
  <si>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</si>
  <si>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</si>
  <si>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</si>
  <si>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</si>
  <si>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</si>
  <si>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</si>
  <si>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</si>
  <si>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</si>
  <si>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</si>
  <si>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</si>
  <si>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</si>
  <si>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</si>
  <si>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</si>
  <si>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</si>
  <si>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</si>
  <si>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</si>
  <si>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</si>
  <si>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</si>
  <si>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</si>
  <si>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</si>
  <si>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</si>
  <si>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</si>
  <si>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</si>
  <si>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</si>
  <si>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</si>
  <si>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</si>
  <si>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</si>
  <si>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</si>
  <si>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</si>
  <si>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</si>
  <si>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</si>
  <si>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</si>
  <si>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</si>
  <si>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</si>
  <si>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</si>
  <si>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</si>
  <si>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</si>
  <si>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</si>
  <si>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</si>
  <si>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</si>
  <si>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</si>
  <si>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</si>
  <si>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</si>
  <si>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</si>
  <si>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</si>
  <si>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</si>
  <si>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</si>
  <si>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</si>
  <si>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</si>
  <si>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</si>
  <si>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</si>
  <si>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</si>
  <si>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</si>
  <si>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</si>
  <si>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</si>
  <si>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</si>
  <si>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</si>
  <si>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</si>
  <si>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</si>
  <si>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</si>
  <si>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</si>
  <si>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</si>
  <si>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</si>
  <si>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</si>
  <si>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</si>
  <si>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</si>
  <si>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</si>
  <si>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</si>
  <si>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</si>
  <si>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</si>
  <si>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</si>
  <si>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</si>
  <si>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</si>
  <si>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</si>
  <si>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</si>
  <si>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</si>
  <si>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</si>
  <si>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</si>
  <si>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</si>
  <si>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</si>
  <si>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</si>
  <si>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</si>
  <si>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</si>
  <si>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</si>
  <si>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</si>
  <si>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</si>
  <si>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</si>
  <si>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</si>
  <si>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</si>
  <si>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</si>
  <si>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</si>
  <si>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</si>
  <si>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</si>
  <si>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</si>
  <si>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</si>
  <si>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</si>
  <si>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</si>
  <si>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</si>
  <si>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</si>
  <si>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</si>
  <si>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</si>
  <si>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</si>
  <si>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</si>
  <si>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</si>
  <si>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</si>
  <si>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</si>
  <si>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</si>
  <si>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</si>
  <si>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</si>
  <si>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</si>
  <si>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</si>
  <si>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</si>
  <si>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</si>
  <si>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</si>
  <si>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</si>
  <si>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</si>
  <si>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</si>
  <si>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</si>
  <si>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</si>
  <si>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</si>
  <si>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</si>
  <si>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</si>
  <si>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</si>
  <si>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</si>
  <si>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</si>
  <si>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</si>
  <si>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</si>
  <si>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</si>
  <si>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</si>
  <si>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</si>
  <si>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</si>
  <si>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</si>
  <si>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</si>
  <si>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</si>
  <si>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</si>
  <si>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</si>
  <si>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</si>
  <si>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</si>
  <si>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</si>
  <si>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</si>
  <si>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</si>
  <si>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</si>
  <si>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</si>
  <si>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</si>
  <si>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</si>
  <si>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</si>
  <si>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</si>
  <si>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</si>
  <si>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</si>
  <si>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</si>
  <si>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</si>
  <si>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</si>
  <si>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</si>
  <si>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</si>
  <si>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</si>
  <si>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</si>
  <si>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</si>
  <si>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</si>
  <si>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</si>
  <si>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</si>
  <si>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</si>
  <si>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</si>
  <si>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</si>
  <si>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</si>
  <si>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</si>
  <si>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</si>
  <si>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</si>
  <si>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</si>
  <si>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</si>
  <si>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</si>
  <si>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</si>
  <si>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</si>
  <si>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</si>
  <si>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</si>
  <si>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</si>
  <si>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</si>
  <si>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</si>
  <si>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</si>
  <si>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</si>
  <si>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</si>
  <si>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</si>
  <si>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</si>
  <si>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</si>
  <si>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</si>
  <si>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</si>
  <si>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</si>
  <si>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</si>
  <si>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</si>
  <si>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</si>
  <si>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</si>
  <si>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</si>
  <si>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</si>
  <si>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</si>
  <si>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</si>
  <si>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</si>
  <si>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</si>
  <si>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</si>
  <si>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</si>
  <si>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</si>
  <si>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</si>
  <si>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</si>
  <si>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</si>
  <si>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</si>
  <si>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</si>
  <si>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</si>
  <si>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</si>
  <si>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</si>
  <si>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</si>
  <si>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</si>
  <si>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</si>
  <si>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</si>
  <si>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</si>
  <si>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</si>
  <si>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</si>
  <si>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</si>
  <si>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</si>
  <si>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</si>
  <si>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</si>
  <si>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</si>
  <si>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</si>
  <si>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</si>
  <si>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</si>
  <si>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</si>
  <si>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</si>
  <si>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</si>
  <si>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</si>
  <si>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</si>
  <si>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</si>
  <si>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</si>
  <si>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</si>
  <si>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</si>
  <si>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</si>
  <si>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</si>
  <si>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</si>
  <si>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</si>
  <si>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</si>
  <si>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</si>
  <si>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</si>
  <si>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</si>
  <si>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</si>
  <si>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</si>
  <si>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</si>
  <si>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</si>
  <si>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</si>
  <si>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</si>
  <si>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</si>
  <si>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</si>
  <si>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</si>
  <si>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</si>
  <si>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</si>
  <si>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</si>
  <si>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</si>
  <si>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</si>
  <si>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</si>
  <si>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</si>
  <si>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</si>
  <si>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</si>
  <si>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</si>
  <si>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</si>
  <si>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</si>
  <si>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</si>
  <si>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</si>
  <si>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</si>
  <si>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</si>
  <si>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</si>
  <si>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</si>
  <si>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</si>
  <si>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</si>
  <si>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</si>
  <si>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</si>
  <si>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</si>
  <si>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</si>
  <si>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</si>
  <si>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</si>
  <si>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</si>
  <si>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</si>
  <si>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</si>
  <si>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</si>
  <si>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</si>
  <si>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</si>
  <si>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</si>
  <si>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</si>
  <si>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</si>
  <si>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</si>
  <si>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</si>
  <si>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</si>
  <si>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</si>
  <si>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</si>
  <si>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</si>
  <si>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</si>
  <si>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</si>
  <si>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</si>
  <si>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</si>
  <si>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</si>
  <si>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</si>
  <si>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</si>
  <si>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</si>
  <si>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</si>
  <si>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</si>
  <si>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</si>
  <si>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</si>
  <si>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</si>
  <si>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</si>
  <si>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</si>
  <si>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</si>
  <si>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</si>
  <si>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</si>
  <si>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</si>
  <si>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</si>
  <si>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</si>
  <si>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</si>
  <si>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</si>
  <si>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</si>
  <si>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</si>
  <si>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</si>
  <si>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</si>
  <si>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</si>
  <si>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</si>
  <si>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</si>
  <si>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</si>
  <si>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</si>
  <si>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</si>
  <si>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</si>
  <si>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</si>
  <si>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</si>
  <si>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</si>
  <si>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</si>
  <si>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</si>
  <si>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</si>
  <si>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</si>
  <si>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</si>
  <si>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</si>
  <si>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</si>
  <si>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</si>
  <si>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</si>
  <si>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</si>
  <si>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</si>
  <si>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</si>
  <si>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</si>
  <si>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</si>
  <si>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</si>
  <si>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</si>
  <si>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</si>
  <si>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</si>
  <si>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</si>
  <si>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</si>
  <si>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</si>
  <si>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</si>
  <si>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</si>
  <si>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</si>
  <si>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</si>
  <si>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</si>
  <si>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</si>
  <si>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</si>
  <si>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</si>
  <si>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</si>
  <si>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</si>
  <si>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</si>
  <si>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</si>
  <si>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</si>
  <si>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</si>
  <si>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</si>
  <si>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</si>
  <si>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</si>
  <si>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</si>
  <si>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</si>
  <si>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</si>
  <si>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</si>
  <si>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</si>
  <si>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</si>
  <si>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</si>
  <si>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</si>
  <si>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</si>
  <si>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</si>
  <si>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</si>
  <si>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</si>
  <si>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</si>
  <si>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</si>
  <si>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</si>
  <si>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</si>
  <si>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</si>
  <si>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</si>
  <si>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</si>
  <si>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</si>
  <si>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</si>
  <si>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</si>
  <si>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</si>
  <si>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</si>
  <si>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</si>
  <si>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</si>
  <si>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</si>
  <si>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</si>
  <si>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</si>
  <si>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</si>
  <si>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</si>
  <si>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</si>
  <si>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</si>
  <si>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</si>
  <si>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</si>
  <si>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</si>
  <si>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</si>
  <si>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</si>
  <si>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</si>
  <si>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</si>
  <si>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</si>
  <si>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</si>
  <si>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</si>
  <si>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</si>
  <si>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</si>
  <si>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</si>
  <si>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</si>
  <si>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</si>
  <si>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</si>
  <si>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</si>
  <si>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</si>
  <si>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</si>
  <si>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</si>
  <si>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</si>
  <si>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</si>
  <si>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</si>
  <si>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</si>
  <si>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</si>
  <si>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</si>
  <si>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</si>
  <si>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</si>
  <si>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</si>
  <si>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</si>
  <si>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</si>
  <si>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</si>
  <si>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</si>
  <si>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</si>
  <si>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</si>
  <si>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</si>
  <si>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</si>
  <si>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</si>
  <si>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</si>
  <si>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</si>
  <si>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</si>
  <si>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</si>
  <si>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</si>
  <si>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</si>
  <si>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</si>
  <si>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</si>
  <si>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</si>
  <si>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</si>
  <si>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</si>
  <si>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</si>
  <si>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</si>
  <si>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</si>
  <si>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</si>
  <si>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</si>
  <si>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</si>
  <si>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</si>
  <si>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</si>
  <si>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</si>
  <si>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</si>
  <si>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</si>
  <si>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</si>
  <si>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</si>
  <si>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</si>
  <si>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</si>
  <si>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</si>
  <si>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</si>
  <si>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</si>
  <si>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</si>
  <si>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</si>
  <si>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</si>
  <si>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</si>
  <si>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</si>
  <si>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</si>
  <si>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</si>
  <si>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</si>
  <si>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</si>
  <si>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</si>
  <si>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</si>
  <si>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</si>
  <si>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</si>
  <si>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</si>
  <si>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</si>
  <si>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</si>
  <si>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</si>
  <si>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</si>
  <si>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</si>
  <si>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</si>
  <si>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</si>
  <si>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</si>
  <si>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</si>
  <si>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</si>
  <si>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</si>
  <si>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</si>
  <si>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</si>
  <si>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</si>
  <si>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</si>
  <si>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</si>
  <si>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</si>
  <si>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</si>
  <si>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</si>
  <si>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</si>
  <si>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</si>
  <si>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</si>
  <si>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</si>
  <si>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</si>
  <si>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</si>
  <si>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</si>
  <si>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</si>
  <si>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</si>
  <si>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</si>
  <si>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</si>
  <si>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</si>
  <si>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</si>
  <si>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</si>
  <si>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</si>
  <si>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</si>
  <si>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</si>
  <si>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</si>
  <si>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</si>
  <si>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</si>
  <si>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</si>
  <si>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</si>
  <si>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</si>
  <si>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</si>
  <si>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</si>
  <si>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</si>
  <si>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</si>
  <si>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</si>
  <si>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</si>
  <si>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</si>
  <si>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</si>
  <si>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</si>
  <si>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</si>
  <si>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</si>
  <si>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</si>
  <si>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</si>
  <si>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</si>
  <si>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</si>
  <si>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</si>
  <si>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</si>
  <si>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</si>
  <si>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</si>
  <si>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</si>
  <si>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</si>
  <si>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</si>
  <si>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</si>
  <si>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</si>
  <si>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</si>
  <si>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</si>
  <si>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</si>
  <si>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</si>
  <si>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</si>
  <si>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</si>
  <si>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</si>
  <si>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</si>
  <si>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</si>
  <si>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</si>
  <si>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</si>
  <si>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</si>
  <si>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</si>
  <si>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</si>
  <si>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</si>
  <si>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</si>
  <si>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</si>
  <si>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</si>
  <si>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</si>
  <si>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</si>
  <si>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</si>
  <si>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</si>
  <si>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</si>
  <si>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</si>
  <si>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</si>
  <si>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</si>
  <si>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</si>
  <si>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</si>
  <si>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</si>
  <si>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</si>
  <si>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</si>
  <si>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</si>
  <si>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</si>
  <si>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</si>
  <si>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</si>
  <si>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</si>
  <si>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</si>
  <si>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</si>
  <si>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</si>
  <si>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</si>
  <si>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</si>
  <si>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</si>
  <si>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</si>
  <si>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</si>
  <si>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</si>
  <si>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</si>
  <si>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</si>
  <si>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</si>
  <si>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</si>
  <si>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</si>
  <si>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</si>
  <si>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</si>
  <si>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</si>
  <si>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</si>
  <si>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</si>
  <si>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</si>
  <si>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</si>
  <si>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</si>
  <si>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</si>
  <si>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</si>
  <si>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</si>
  <si>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</si>
  <si>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</si>
  <si>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</si>
  <si>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</si>
  <si>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</si>
  <si>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</si>
  <si>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</si>
  <si>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</si>
  <si>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</si>
  <si>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</si>
  <si>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</si>
  <si>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</si>
  <si>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</si>
  <si>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</si>
  <si>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</si>
  <si>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</si>
  <si>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</si>
  <si>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</si>
  <si>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</si>
  <si>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</si>
  <si>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</si>
  <si>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</si>
  <si>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</si>
  <si>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</si>
  <si>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</si>
  <si>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</si>
  <si>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</si>
  <si>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</si>
  <si>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</si>
  <si>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</si>
  <si>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</si>
  <si>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</si>
  <si>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</si>
  <si>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</si>
  <si>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</si>
  <si>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</si>
  <si>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</si>
  <si>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</si>
  <si>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</si>
  <si>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</si>
  <si>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</si>
  <si>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</si>
  <si>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</si>
  <si>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</si>
  <si>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</si>
  <si>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</si>
  <si>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</si>
  <si>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</si>
  <si>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</si>
  <si>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</si>
  <si>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</si>
  <si>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</si>
  <si>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</si>
  <si>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</si>
  <si>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</si>
  <si>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</si>
  <si>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</si>
  <si>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</si>
  <si>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</si>
  <si>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</si>
  <si>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</si>
  <si>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</si>
  <si>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</si>
  <si>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</si>
  <si>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</si>
  <si>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</si>
  <si>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</si>
  <si>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</si>
  <si>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</si>
  <si>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</si>
  <si>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</si>
  <si>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</si>
  <si>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</si>
  <si>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</si>
  <si>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</si>
  <si>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</si>
  <si>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</si>
  <si>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</si>
  <si>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</si>
  <si>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</si>
  <si>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</si>
  <si>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</si>
  <si>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</si>
  <si>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</si>
  <si>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</si>
  <si>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</si>
  <si>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</si>
  <si>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</si>
  <si>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</si>
  <si>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</si>
  <si>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</si>
  <si>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</si>
  <si>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</si>
  <si>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</si>
  <si>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</si>
  <si>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</si>
  <si>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</si>
  <si>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</si>
  <si>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</si>
  <si>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</si>
  <si>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</si>
  <si>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</si>
  <si>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</si>
  <si>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</si>
  <si>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</si>
  <si>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</si>
  <si>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</si>
  <si>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</si>
  <si>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</si>
  <si>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</si>
  <si>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</si>
  <si>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</si>
  <si>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</si>
  <si>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</si>
  <si>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</si>
  <si>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</si>
  <si>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</si>
  <si>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</si>
  <si>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</si>
  <si>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</si>
  <si>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</si>
  <si>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</si>
  <si>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</si>
  <si>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</si>
  <si>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</si>
  <si>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</si>
  <si>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</si>
  <si>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</si>
  <si>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</si>
  <si>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</si>
  <si>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</si>
  <si>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</si>
  <si>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</si>
  <si>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</si>
  <si>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</si>
  <si>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</si>
  <si>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</si>
  <si>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</si>
  <si>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</si>
  <si>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</si>
  <si>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</si>
  <si>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</si>
  <si>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</si>
  <si>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</si>
  <si>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</si>
  <si>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</si>
  <si>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</si>
  <si>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</si>
  <si>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</si>
  <si>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</si>
  <si>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</si>
  <si>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</si>
  <si>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</si>
  <si>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</si>
  <si>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</si>
  <si>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</si>
  <si>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</si>
  <si>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</si>
  <si>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</si>
  <si>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</si>
  <si>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</si>
  <si>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</si>
  <si>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</si>
  <si>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</si>
  <si>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</si>
  <si>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</si>
  <si>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</si>
  <si>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</si>
  <si>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</si>
  <si>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</si>
  <si>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</si>
  <si>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</si>
  <si>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</si>
  <si>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</si>
  <si>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</si>
  <si>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</si>
  <si>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</si>
  <si>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</si>
  <si>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</si>
  <si>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</si>
  <si>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</si>
  <si>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</si>
  <si>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</si>
  <si>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</si>
  <si>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</si>
  <si>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</si>
  <si>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</si>
  <si>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</si>
  <si>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</si>
  <si>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</si>
  <si>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</si>
  <si>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</si>
  <si>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</si>
  <si>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</si>
  <si>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</si>
  <si>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</si>
  <si>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</si>
  <si>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</si>
  <si>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</si>
  <si>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</si>
  <si>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</si>
  <si>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</si>
  <si>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</si>
  <si>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</si>
  <si>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</si>
  <si>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</si>
  <si>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</si>
  <si>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</si>
  <si>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</si>
  <si>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</si>
  <si>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</si>
  <si>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</si>
  <si>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</si>
  <si>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</si>
  <si>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</si>
  <si>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</si>
  <si>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</si>
  <si>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</si>
  <si>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</si>
  <si>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</si>
  <si>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</si>
  <si>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</si>
  <si>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</si>
  <si>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</si>
  <si>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</si>
  <si>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</si>
  <si>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</si>
  <si>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</si>
  <si>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</si>
  <si>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</si>
  <si>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</si>
  <si>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</si>
  <si>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</si>
  <si>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</si>
  <si>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</si>
  <si>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</si>
  <si>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</si>
  <si>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</si>
  <si>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</si>
  <si>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</si>
  <si>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</si>
  <si>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</si>
  <si>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</si>
  <si>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</si>
  <si>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</si>
  <si>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</si>
  <si>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</si>
  <si>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</si>
  <si>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</si>
  <si>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</si>
  <si>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</si>
  <si>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</si>
  <si>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</si>
  <si>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</si>
  <si>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</si>
  <si>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</si>
  <si>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</si>
  <si>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</si>
  <si>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</si>
  <si>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</si>
  <si>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</si>
  <si>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</si>
  <si>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</si>
  <si>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</si>
  <si>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</si>
  <si>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</si>
  <si>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</si>
  <si>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</si>
  <si>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</si>
  <si>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</si>
  <si>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</si>
  <si>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</si>
  <si>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</si>
  <si>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</si>
  <si>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</si>
  <si>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</si>
  <si>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</si>
  <si>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</si>
  <si>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</si>
  <si>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</si>
  <si>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</si>
  <si>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</si>
  <si>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</si>
  <si>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</si>
  <si>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</si>
  <si>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</si>
  <si>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</si>
  <si>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</si>
  <si>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</si>
  <si>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</si>
  <si>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</si>
  <si>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</si>
  <si>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</si>
  <si>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</si>
  <si>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</si>
  <si>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</si>
  <si>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</si>
  <si>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</si>
  <si>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</si>
  <si>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</si>
  <si>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</si>
  <si>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</si>
  <si>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</si>
  <si>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</si>
  <si>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</si>
  <si>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</si>
  <si>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</si>
  <si>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</si>
  <si>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</si>
  <si>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</si>
  <si>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</si>
  <si>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</si>
  <si>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</si>
  <si>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</si>
  <si>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</si>
  <si>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</si>
  <si>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</si>
  <si>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</si>
  <si>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</si>
  <si>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</si>
  <si>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</si>
  <si>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</si>
  <si>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</si>
  <si>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</si>
  <si>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</si>
  <si>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</si>
  <si>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</si>
  <si>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</si>
  <si>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</si>
  <si>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</si>
  <si>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</si>
  <si>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</si>
  <si>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</si>
  <si>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</si>
  <si>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</si>
  <si>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</si>
  <si>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</si>
  <si>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</si>
  <si>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</si>
  <si>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</si>
  <si>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</si>
  <si>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</si>
  <si>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</si>
  <si>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</si>
  <si>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</si>
  <si>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</si>
  <si>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</si>
  <si>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</si>
  <si>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</si>
  <si>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</si>
  <si>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</si>
  <si>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</si>
  <si>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</si>
  <si>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</si>
  <si>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</si>
  <si>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</si>
  <si>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</si>
  <si>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</si>
  <si>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</si>
  <si>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</si>
  <si>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</si>
  <si>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</si>
  <si>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</si>
  <si>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</si>
  <si>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</si>
  <si>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</si>
  <si>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</si>
  <si>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</si>
  <si>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</si>
  <si>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</si>
  <si>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</si>
  <si>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</si>
  <si>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</si>
  <si>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</si>
  <si>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</si>
  <si>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</si>
  <si>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</si>
  <si>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</si>
  <si>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</si>
  <si>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</si>
  <si>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</si>
  <si>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</si>
  <si>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</si>
  <si>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</si>
  <si>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</si>
  <si>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</si>
  <si>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</si>
  <si>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</si>
  <si>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</si>
  <si>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</si>
  <si>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</si>
  <si>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</si>
  <si>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</si>
  <si>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</si>
  <si>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</si>
  <si>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</si>
  <si>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</si>
  <si>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</si>
  <si>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</si>
  <si>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</si>
  <si>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</si>
  <si>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</si>
  <si>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</si>
  <si>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</si>
  <si>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</si>
  <si>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</si>
  <si>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</si>
  <si>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</si>
  <si>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</si>
  <si>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</si>
  <si>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</si>
  <si>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</si>
  <si>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</si>
  <si>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</si>
  <si>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</si>
  <si>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</si>
  <si>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</si>
  <si>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</si>
  <si>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</si>
  <si>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</si>
  <si>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</si>
  <si>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</si>
  <si>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</si>
  <si>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</si>
  <si>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</si>
  <si>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</si>
  <si>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</si>
  <si>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</si>
  <si>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</si>
  <si>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</si>
  <si>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</si>
  <si>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</si>
  <si>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</si>
  <si>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</si>
  <si>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</si>
  <si>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</si>
  <si>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</si>
  <si>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</si>
  <si>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</si>
  <si>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</si>
  <si>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</si>
  <si>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</si>
  <si>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</si>
  <si>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</si>
  <si>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</si>
  <si>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</si>
  <si>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</si>
  <si>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</si>
  <si>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</si>
  <si>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</si>
  <si>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</si>
  <si>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</si>
  <si>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</si>
  <si>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</si>
  <si>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</si>
  <si>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</si>
  <si>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</si>
  <si>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</si>
  <si>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</si>
  <si>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</si>
  <si>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</si>
  <si>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</si>
  <si>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</si>
  <si>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</si>
  <si>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</si>
  <si>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</si>
  <si>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</si>
  <si>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</si>
  <si>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</si>
  <si>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</si>
  <si>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</si>
  <si>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</si>
  <si>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</si>
  <si>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</si>
  <si>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</si>
  <si>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</si>
  <si>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</si>
  <si>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</si>
  <si>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</si>
  <si>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</si>
  <si>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</si>
  <si>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</si>
  <si>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</si>
  <si>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</si>
  <si>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</si>
  <si>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</si>
  <si>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</si>
  <si>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</si>
  <si>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</si>
  <si>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</si>
  <si>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</si>
  <si>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</si>
  <si>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</si>
  <si>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</si>
  <si>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</si>
  <si>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</si>
  <si>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</si>
  <si>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</si>
  <si>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</si>
  <si>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</si>
  <si>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</si>
  <si>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</si>
  <si>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</si>
  <si>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</si>
  <si>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</si>
  <si>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</si>
  <si>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</si>
  <si>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</si>
  <si>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</si>
  <si>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</si>
  <si>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</si>
  <si>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</si>
  <si>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</si>
  <si>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</si>
  <si>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</si>
  <si>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</si>
  <si>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</si>
  <si>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</si>
  <si>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</si>
  <si>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</si>
  <si>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</si>
  <si>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</si>
  <si>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</si>
  <si>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</si>
  <si>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</si>
  <si>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</si>
  <si>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</si>
  <si>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</si>
  <si>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</si>
  <si>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</si>
  <si>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</si>
  <si>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</si>
  <si>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</si>
  <si>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</si>
  <si>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</si>
  <si>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</si>
  <si>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</si>
  <si>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</si>
  <si>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</si>
  <si>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</si>
  <si>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</si>
  <si>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</si>
  <si>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</si>
  <si>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</si>
  <si>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</si>
  <si>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</si>
  <si>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</si>
  <si>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</si>
  <si>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</si>
  <si>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</si>
  <si>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</si>
  <si>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</si>
  <si>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</si>
  <si>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</si>
  <si>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</si>
  <si>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</si>
  <si>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</si>
  <si>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</si>
  <si>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</si>
  <si>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</si>
  <si>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</si>
  <si>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</si>
  <si>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</si>
  <si>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</si>
  <si>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</si>
  <si>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</si>
  <si>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</si>
  <si>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</si>
  <si>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</si>
  <si>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</si>
  <si>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</si>
  <si>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</si>
  <si>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</si>
  <si>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</si>
  <si>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</si>
  <si>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</si>
  <si>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</si>
  <si>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</si>
  <si>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</si>
  <si>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</si>
  <si>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</si>
  <si>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</si>
  <si>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</si>
  <si>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</si>
  <si>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</si>
  <si>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</si>
  <si>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</si>
  <si>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</si>
  <si>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</si>
  <si>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</si>
  <si>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</si>
  <si>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</si>
  <si>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</si>
  <si>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</si>
  <si>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</si>
  <si>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</si>
  <si>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</si>
  <si>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</si>
  <si>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</si>
  <si>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</si>
  <si>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</si>
  <si>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</si>
  <si>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</si>
  <si>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</si>
  <si>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</si>
  <si>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</si>
  <si>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</si>
  <si>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</si>
  <si>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</si>
  <si>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</si>
  <si>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</si>
  <si>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</si>
  <si>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</si>
  <si>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</si>
  <si>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</si>
  <si>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</si>
  <si>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</si>
  <si>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</si>
  <si>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</si>
  <si>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</si>
  <si>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</si>
  <si>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</si>
  <si>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</si>
  <si>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</si>
  <si>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</si>
  <si>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</si>
  <si>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</si>
  <si>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</si>
  <si>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</si>
  <si>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</si>
  <si>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</si>
  <si>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</si>
  <si>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</si>
  <si>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</si>
  <si>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</si>
  <si>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</si>
  <si>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</si>
  <si>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</si>
  <si>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</si>
  <si>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</si>
  <si>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</si>
  <si>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</si>
  <si>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</si>
  <si>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</si>
  <si>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</si>
  <si>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</si>
  <si>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</si>
  <si>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</si>
  <si>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</si>
  <si>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</si>
  <si>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</si>
  <si>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</si>
  <si>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</si>
  <si>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</si>
  <si>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</si>
  <si>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</si>
  <si>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</si>
  <si>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</si>
  <si>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</si>
  <si>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</si>
  <si>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</si>
  <si>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</si>
  <si>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</si>
  <si>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</si>
  <si>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</si>
  <si>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</si>
  <si>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</si>
  <si>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</si>
  <si>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</si>
  <si>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</si>
  <si>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</si>
  <si>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</si>
  <si>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</si>
  <si>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</si>
  <si>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</si>
  <si>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</si>
  <si>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</si>
  <si>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</si>
  <si>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</si>
  <si>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</si>
  <si>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</si>
  <si>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</si>
  <si>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</si>
  <si>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</si>
  <si>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</si>
  <si>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</si>
  <si>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</si>
  <si>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</si>
  <si>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</si>
  <si>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</si>
  <si>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</si>
  <si>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</si>
  <si>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</si>
  <si>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</si>
  <si>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</si>
  <si>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</si>
  <si>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</si>
  <si>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</si>
  <si>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</si>
  <si>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</si>
  <si>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</si>
  <si>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</si>
  <si>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</si>
  <si>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</si>
  <si>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</si>
  <si>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</si>
  <si>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</si>
  <si>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</si>
  <si>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</si>
  <si>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</si>
  <si>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</si>
  <si>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</si>
  <si>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</si>
  <si>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</si>
  <si>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</si>
  <si>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</si>
  <si>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</si>
  <si>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</si>
  <si>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</si>
  <si>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</si>
  <si>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</si>
  <si>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</si>
  <si>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</si>
  <si>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</si>
  <si>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</si>
  <si>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</si>
  <si>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</si>
  <si>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</si>
  <si>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</si>
  <si>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</si>
  <si>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</si>
  <si>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</si>
  <si>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</si>
  <si>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</si>
  <si>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</si>
  <si>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</si>
  <si>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</si>
  <si>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</si>
  <si>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</si>
  <si>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</si>
  <si>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</si>
  <si>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</si>
  <si>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</si>
  <si>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</si>
  <si>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</si>
  <si>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</si>
  <si>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</si>
  <si>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</si>
  <si>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</si>
  <si>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</si>
  <si>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</si>
  <si>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</si>
  <si>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</si>
  <si>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</si>
  <si>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</si>
  <si>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</si>
  <si>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</si>
  <si>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</si>
  <si>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</si>
  <si>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</si>
  <si>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</si>
  <si>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</si>
  <si>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</si>
  <si>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</si>
  <si>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</si>
  <si>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</si>
  <si>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</si>
  <si>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</si>
  <si>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</si>
  <si>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</si>
  <si>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</si>
  <si>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</si>
  <si>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</si>
  <si>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</si>
  <si>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</si>
  <si>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</si>
  <si>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</si>
  <si>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</si>
  <si>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</si>
  <si>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</si>
  <si>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</si>
  <si>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</si>
  <si>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</si>
  <si>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</si>
  <si>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</si>
  <si>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</si>
  <si>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</si>
  <si>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</si>
  <si>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</si>
  <si>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</si>
  <si>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</si>
  <si>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</si>
  <si>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</si>
  <si>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</si>
  <si>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</si>
  <si>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</si>
  <si>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</si>
  <si>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</si>
  <si>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</si>
  <si>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</si>
  <si>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</si>
  <si>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</si>
  <si>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</si>
  <si>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</si>
  <si>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</si>
  <si>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</si>
  <si>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</si>
  <si>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</si>
  <si>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</si>
  <si>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</si>
  <si>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</si>
  <si>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</si>
  <si>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</si>
  <si>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</si>
  <si>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</si>
  <si>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</si>
  <si>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</si>
  <si>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</si>
  <si>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</si>
  <si>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</si>
  <si>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</si>
  <si>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</si>
  <si>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</si>
  <si>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</si>
  <si>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</si>
  <si>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</si>
  <si>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</si>
  <si>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</si>
  <si>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</si>
  <si>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</si>
  <si>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</si>
  <si>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</si>
  <si>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</si>
  <si>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</si>
  <si>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</si>
  <si>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</si>
  <si>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</si>
  <si>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</si>
  <si>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</si>
  <si>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</si>
  <si>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</si>
  <si>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</si>
  <si>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</si>
  <si>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</si>
  <si>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</si>
  <si>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</si>
  <si>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</si>
  <si>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</si>
  <si>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</si>
  <si>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</si>
  <si>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</si>
  <si>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</si>
  <si>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</si>
  <si>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</si>
  <si>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</si>
  <si>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</si>
  <si>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</si>
  <si>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</si>
  <si>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</si>
  <si>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</si>
  <si>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</si>
  <si>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</si>
  <si>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</si>
  <si>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</si>
  <si>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</si>
  <si>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</si>
  <si>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</si>
  <si>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</si>
  <si>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</si>
  <si>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</si>
  <si>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</si>
  <si>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</si>
  <si>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</si>
  <si>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</si>
  <si>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</si>
  <si>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</si>
  <si>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</si>
  <si>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</si>
  <si>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</si>
  <si>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</si>
  <si>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</si>
  <si>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</si>
  <si>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</si>
  <si>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</si>
  <si>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</si>
  <si>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</si>
  <si>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</si>
  <si>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</si>
  <si>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</si>
  <si>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</si>
  <si>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</si>
  <si>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</si>
  <si>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</si>
  <si>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</si>
  <si>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</si>
  <si>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</si>
  <si>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</si>
  <si>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</si>
  <si>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</si>
  <si>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</si>
  <si>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</si>
  <si>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</si>
  <si>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</si>
  <si>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</si>
  <si>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</si>
  <si>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</si>
  <si>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</si>
  <si>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</si>
  <si>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</si>
  <si>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</si>
  <si>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</si>
  <si>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</si>
  <si>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</si>
  <si>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</si>
  <si>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</si>
  <si>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</si>
  <si>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</si>
  <si>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</si>
  <si>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</si>
  <si>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</si>
  <si>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</si>
  <si>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</si>
  <si>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</si>
  <si>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</si>
  <si>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</si>
  <si>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</si>
  <si>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</si>
  <si>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</si>
  <si>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</si>
  <si>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</si>
  <si>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</si>
  <si>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</si>
  <si>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</si>
  <si>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</si>
  <si>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</si>
  <si>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</si>
  <si>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</si>
  <si>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</si>
  <si>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</si>
  <si>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</si>
  <si>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</si>
  <si>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</si>
  <si>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</si>
  <si>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</si>
  <si>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</si>
  <si>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</si>
  <si>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</si>
  <si>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</si>
  <si>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</si>
  <si>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</si>
  <si>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</si>
  <si>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</si>
  <si>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</si>
  <si>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</si>
  <si>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</si>
  <si>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</si>
  <si>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</si>
  <si>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</si>
  <si>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</si>
  <si>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</si>
  <si>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</si>
  <si>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</si>
  <si>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</si>
  <si>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</si>
  <si>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</si>
  <si>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</si>
  <si>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</si>
  <si>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</si>
  <si>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</si>
  <si>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</si>
  <si>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</si>
  <si>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</si>
  <si>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</si>
  <si>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</si>
  <si>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</si>
  <si>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</si>
  <si>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</si>
  <si>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</si>
  <si>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</si>
  <si>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</si>
  <si>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</si>
  <si>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</si>
  <si>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</si>
  <si>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</si>
  <si>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</si>
  <si>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</si>
  <si>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</si>
  <si>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</si>
  <si>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</si>
  <si>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</si>
  <si>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</si>
  <si>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</si>
  <si>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</si>
  <si>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</si>
  <si>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</si>
  <si>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</si>
  <si>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</si>
  <si>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</si>
  <si>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</si>
  <si>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</si>
  <si>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</si>
  <si>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</si>
  <si>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</si>
  <si>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</si>
  <si>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</si>
  <si>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</si>
  <si>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</si>
  <si>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</si>
  <si>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</si>
  <si>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</si>
  <si>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</si>
  <si>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</si>
  <si>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</si>
  <si>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</si>
  <si>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</si>
  <si>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</si>
  <si>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</si>
  <si>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</si>
  <si>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</si>
  <si>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</si>
  <si>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</si>
  <si>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</si>
  <si>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</si>
  <si>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</si>
  <si>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</si>
  <si>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</si>
  <si>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</si>
  <si>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</si>
  <si>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</si>
  <si>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</si>
  <si>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</si>
  <si>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</si>
  <si>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</si>
  <si>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</si>
  <si>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</si>
  <si>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</si>
  <si>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</si>
  <si>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</si>
  <si>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</si>
  <si>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</si>
  <si>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</si>
  <si>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</si>
  <si>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</si>
  <si>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</si>
  <si>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</si>
  <si>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</si>
  <si>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</si>
  <si>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</si>
  <si>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</si>
  <si>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</si>
  <si>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</si>
  <si>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</si>
  <si>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</si>
  <si>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</si>
  <si>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</si>
  <si>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</si>
  <si>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</si>
  <si>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</si>
  <si>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</si>
  <si>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</si>
  <si>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</si>
  <si>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</si>
  <si>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</si>
  <si>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</si>
  <si>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</si>
  <si>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</si>
  <si>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</si>
  <si>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</si>
  <si>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</si>
  <si>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</si>
  <si>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</si>
  <si>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</si>
  <si>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</si>
  <si>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</si>
  <si>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</si>
  <si>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</si>
  <si>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</si>
  <si>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</si>
  <si>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</si>
  <si>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</si>
  <si>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</si>
  <si>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</si>
  <si>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</si>
  <si>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</si>
  <si>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</si>
  <si>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</si>
  <si>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</si>
  <si>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</si>
  <si>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</si>
  <si>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</si>
  <si>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</si>
  <si>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</si>
  <si>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</si>
  <si>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</si>
  <si>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</si>
  <si>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</si>
  <si>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</si>
  <si>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</si>
  <si>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</si>
  <si>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</si>
  <si>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</si>
  <si>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</si>
  <si>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</si>
  <si>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</si>
  <si>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</si>
  <si>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</si>
  <si>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</si>
  <si>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</si>
  <si>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</si>
  <si>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</si>
  <si>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</si>
  <si>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</si>
  <si>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</si>
  <si>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</si>
  <si>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</si>
  <si>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</si>
  <si>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</si>
  <si>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</si>
  <si>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</si>
  <si>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</si>
  <si>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</si>
  <si>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</si>
  <si>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</si>
  <si>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</si>
  <si>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</si>
  <si>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</si>
  <si>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</si>
  <si>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</si>
  <si>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</si>
  <si>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</si>
  <si>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</si>
  <si>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</si>
  <si>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</si>
  <si>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</si>
  <si>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</si>
  <si>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</si>
  <si>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</si>
  <si>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</si>
  <si>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</si>
  <si>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</si>
  <si>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</si>
  <si>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</si>
  <si>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</si>
  <si>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</si>
  <si>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</si>
  <si>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</si>
  <si>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</si>
  <si>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</si>
  <si>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</si>
  <si>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</si>
  <si>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</si>
  <si>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</si>
  <si>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</si>
  <si>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</si>
  <si>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</si>
  <si>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</si>
  <si>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</si>
  <si>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</si>
  <si>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</si>
  <si>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</si>
  <si>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</si>
  <si>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</si>
  <si>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</si>
  <si>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</si>
  <si>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</si>
  <si>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</si>
  <si>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</si>
  <si>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</si>
  <si>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</si>
  <si>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</si>
  <si>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</si>
  <si>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</si>
  <si>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</si>
  <si>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</si>
  <si>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</si>
  <si>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</si>
  <si>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</si>
  <si>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</si>
  <si>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</si>
  <si>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</si>
  <si>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</si>
  <si>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</si>
  <si>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</si>
  <si>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</si>
  <si>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</si>
  <si>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</si>
  <si>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</si>
  <si>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</si>
  <si>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</si>
  <si>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</si>
  <si>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</si>
  <si>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</si>
  <si>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</si>
  <si>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</si>
  <si>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</si>
  <si>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</si>
  <si>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</si>
  <si>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</si>
  <si>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</si>
  <si>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</si>
  <si>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</si>
  <si>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</si>
  <si>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</si>
  <si>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</si>
  <si>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</si>
  <si>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</si>
  <si>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</si>
  <si>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</si>
  <si>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</si>
  <si>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</si>
  <si>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</si>
  <si>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</si>
  <si>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</si>
  <si>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</si>
  <si>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</si>
  <si>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</si>
  <si>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</si>
  <si>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</si>
  <si>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</si>
  <si>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</si>
  <si>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</si>
  <si>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</si>
  <si>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</si>
  <si>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</si>
  <si>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</si>
  <si>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</si>
  <si>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</si>
  <si>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</si>
  <si>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</si>
  <si>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</si>
  <si>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</si>
  <si>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</si>
  <si>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</si>
  <si>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</si>
  <si>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</si>
  <si>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</si>
  <si>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</si>
  <si>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</si>
  <si>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</si>
  <si>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</si>
  <si>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</si>
  <si>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</si>
  <si>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</si>
  <si>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</si>
  <si>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</si>
  <si>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</si>
  <si>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</si>
  <si>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</si>
  <si>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</si>
  <si>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</si>
  <si>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</si>
  <si>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</si>
  <si>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</si>
  <si>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</si>
  <si>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</si>
  <si>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</si>
  <si>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</si>
  <si>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</si>
  <si>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</si>
  <si>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</si>
  <si>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</si>
  <si>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</si>
  <si>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</si>
  <si>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</si>
  <si>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</si>
  <si>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</si>
  <si>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</si>
  <si>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</si>
  <si>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</si>
  <si>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</si>
  <si>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</si>
  <si>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</si>
  <si>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</si>
  <si>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</si>
  <si>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</si>
  <si>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</si>
  <si>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</si>
  <si>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</si>
  <si>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</si>
  <si>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</si>
  <si>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</si>
  <si>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</si>
  <si>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</si>
  <si>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</si>
  <si>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</si>
  <si>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</si>
  <si>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</si>
  <si>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</si>
  <si>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</si>
  <si>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</si>
  <si>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</si>
  <si>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</si>
  <si>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</si>
  <si>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</si>
  <si>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</si>
  <si>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</si>
  <si>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</si>
  <si>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</si>
  <si>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</si>
  <si>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</si>
  <si>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</si>
  <si>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</si>
  <si>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</si>
  <si>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</si>
  <si>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</si>
  <si>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</si>
  <si>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</si>
  <si>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</si>
  <si>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</si>
  <si>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</si>
  <si>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</si>
  <si>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</si>
  <si>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</si>
  <si>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</si>
  <si>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</si>
  <si>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</si>
  <si>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</si>
  <si>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</si>
  <si>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</si>
  <si>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</si>
  <si>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</si>
  <si>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</si>
  <si>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</si>
  <si>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</si>
  <si>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</si>
  <si>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</si>
  <si>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</si>
  <si>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</si>
  <si>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</si>
  <si>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</si>
  <si>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</si>
  <si>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</si>
  <si>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</si>
  <si>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</si>
  <si>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</si>
  <si>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</si>
  <si>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</si>
  <si>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</si>
  <si>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</si>
  <si>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</si>
  <si>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</si>
  <si>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</si>
  <si>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</si>
  <si>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</si>
  <si>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</si>
  <si>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</si>
  <si>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</si>
  <si>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</si>
  <si>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</si>
  <si>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</si>
  <si>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</si>
  <si>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</si>
  <si>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</si>
  <si>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</si>
  <si>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</si>
  <si>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</si>
  <si>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</si>
  <si>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</si>
  <si>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</si>
  <si>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</si>
  <si>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</si>
  <si>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</si>
  <si>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</si>
  <si>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</si>
  <si>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</si>
  <si>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</si>
  <si>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</si>
  <si>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</si>
  <si>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</si>
  <si>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</si>
  <si>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</si>
  <si>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</si>
  <si>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</si>
  <si>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</si>
  <si>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</si>
  <si>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</si>
  <si>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</si>
  <si>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</si>
  <si>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</si>
  <si>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</si>
  <si>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</si>
  <si>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</si>
  <si>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</si>
  <si>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</si>
  <si>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</si>
  <si>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</si>
  <si>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</si>
  <si>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</si>
  <si>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</si>
  <si>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</si>
  <si>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</si>
  <si>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</si>
  <si>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</si>
  <si>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</si>
  <si>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</si>
  <si>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</si>
  <si>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</si>
  <si>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</si>
  <si>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</si>
  <si>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</si>
  <si>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</si>
  <si>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</si>
  <si>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</si>
  <si>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</si>
  <si>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</si>
  <si>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</si>
  <si>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</si>
  <si>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</si>
  <si>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</si>
  <si>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</si>
  <si>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</si>
  <si>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</si>
  <si>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</si>
  <si>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</si>
  <si>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</si>
  <si>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</si>
  <si>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</si>
  <si>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</si>
  <si>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</si>
  <si>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</si>
  <si>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</si>
  <si>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</si>
  <si>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</si>
  <si>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</si>
  <si>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</si>
  <si>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</si>
  <si>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</si>
  <si>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</si>
  <si>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</si>
  <si>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</si>
  <si>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</si>
  <si>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</si>
  <si>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</si>
  <si>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</si>
  <si>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</si>
  <si>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</si>
  <si>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</si>
  <si>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</si>
  <si>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</si>
  <si>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</si>
  <si>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</si>
  <si>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</si>
  <si>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</si>
  <si>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</si>
  <si>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</si>
  <si>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</si>
  <si>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</si>
  <si>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</si>
  <si>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</si>
  <si>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</si>
  <si>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</si>
  <si>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</si>
  <si>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</si>
  <si>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</si>
  <si>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</si>
  <si>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</si>
  <si>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</si>
  <si>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</si>
  <si>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</si>
  <si>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</si>
  <si>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</si>
  <si>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</si>
  <si>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</si>
  <si>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</si>
  <si>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</si>
  <si>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</si>
  <si>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</si>
  <si>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</si>
  <si>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</si>
  <si>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</si>
  <si>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</si>
  <si>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</si>
  <si>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</si>
  <si>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</si>
  <si>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</si>
  <si>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</si>
  <si>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</si>
  <si>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</si>
  <si>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</si>
  <si>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</si>
  <si>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</si>
  <si>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</si>
  <si>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</si>
  <si>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</si>
  <si>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</si>
  <si>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</si>
  <si>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</si>
  <si>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</si>
  <si>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</si>
  <si>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</si>
  <si>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</si>
  <si>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</si>
  <si>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</si>
  <si>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</si>
  <si>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</si>
  <si>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</si>
  <si>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</si>
  <si>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</si>
  <si>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</si>
  <si>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</si>
  <si>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</si>
  <si>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</si>
  <si>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</si>
  <si>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</si>
  <si>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</si>
  <si>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</si>
  <si>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</si>
  <si>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</si>
  <si>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</si>
  <si>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</si>
  <si>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</si>
  <si>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</si>
  <si>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</si>
  <si>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</si>
  <si>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</si>
  <si>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</si>
  <si>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</si>
  <si>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</si>
  <si>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</si>
  <si>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</si>
  <si>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</si>
  <si>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</si>
  <si>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</si>
  <si>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</si>
  <si>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</si>
  <si>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</si>
  <si>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</si>
  <si>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</si>
  <si>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</si>
  <si>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</si>
  <si>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</si>
  <si>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</si>
  <si>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</si>
  <si>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</si>
  <si>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</si>
  <si>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</si>
  <si>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</si>
  <si>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</si>
  <si>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</si>
  <si>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</si>
  <si>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</si>
  <si>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</si>
  <si>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</si>
  <si>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</si>
  <si>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</si>
  <si>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</si>
  <si>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</si>
  <si>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</si>
  <si>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</si>
  <si>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</si>
  <si>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</si>
  <si>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</si>
  <si>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</si>
  <si>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</si>
  <si>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</si>
  <si>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</si>
  <si>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</si>
  <si>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</si>
  <si>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</si>
  <si>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</si>
  <si>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</si>
  <si>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</si>
  <si>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</si>
  <si>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</si>
  <si>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</si>
  <si>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</si>
  <si>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</si>
  <si>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</si>
  <si>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</si>
  <si>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</si>
  <si>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</si>
  <si>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</si>
  <si>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</si>
  <si>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</si>
  <si>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</si>
  <si>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</si>
  <si>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</si>
  <si>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</si>
  <si>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</si>
  <si>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</si>
  <si>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</si>
  <si>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</si>
  <si>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</si>
  <si>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</si>
  <si>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</si>
  <si>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</si>
  <si>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</si>
  <si>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</si>
  <si>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</si>
  <si>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</si>
  <si>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</si>
  <si>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</si>
  <si>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</si>
  <si>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</si>
  <si>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</si>
  <si>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</si>
  <si>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</si>
  <si>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</si>
  <si>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</si>
  <si>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</si>
  <si>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</si>
  <si>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</si>
  <si>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</si>
  <si>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</si>
  <si>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</si>
  <si>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</si>
  <si>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</si>
  <si>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</si>
  <si>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</si>
  <si>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</si>
  <si>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</si>
  <si>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</si>
  <si>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</si>
  <si>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</si>
  <si>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</si>
  <si>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</si>
  <si>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</si>
  <si>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</si>
  <si>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</si>
  <si>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</si>
  <si>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</si>
  <si>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</si>
  <si>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</si>
  <si>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</si>
  <si>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</si>
  <si>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</si>
  <si>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</si>
  <si>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</si>
  <si>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</si>
  <si>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</si>
  <si>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</si>
  <si>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</si>
  <si>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</si>
  <si>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</si>
  <si>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</si>
  <si>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</si>
  <si>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</si>
  <si>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</si>
  <si>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</si>
  <si>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</si>
  <si>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</si>
  <si>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</si>
  <si>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</si>
  <si>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</si>
  <si>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</si>
  <si>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</si>
  <si>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</si>
  <si>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</si>
  <si>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</si>
  <si>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</si>
  <si>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</si>
  <si>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</si>
  <si>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</si>
  <si>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</si>
  <si>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</si>
  <si>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</si>
  <si>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</si>
  <si>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</si>
  <si>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</si>
  <si>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</si>
  <si>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</si>
  <si>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</si>
  <si>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</si>
  <si>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</si>
  <si>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</si>
  <si>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</si>
  <si>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</si>
  <si>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</si>
  <si>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</si>
  <si>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</si>
  <si>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</si>
  <si>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</si>
  <si>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</si>
  <si>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</si>
  <si>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</si>
  <si>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</si>
  <si>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</si>
  <si>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</si>
  <si>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</si>
  <si>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</si>
  <si>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</si>
  <si>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</si>
  <si>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</si>
  <si>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</si>
  <si>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</si>
  <si>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</si>
  <si>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</si>
  <si>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</si>
  <si>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</si>
  <si>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</si>
  <si>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</si>
  <si>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</si>
  <si>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</si>
  <si>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</si>
  <si>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</si>
  <si>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</si>
  <si>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</si>
  <si>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</si>
  <si>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</si>
  <si>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</si>
  <si>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</si>
  <si>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</si>
  <si>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</si>
  <si>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</si>
  <si>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</si>
  <si>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</si>
  <si>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</si>
  <si>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</si>
  <si>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</si>
  <si>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</si>
  <si>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</si>
  <si>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</si>
  <si>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</si>
  <si>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</si>
  <si>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</si>
  <si>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</si>
  <si>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</si>
  <si>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</si>
  <si>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</si>
  <si>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</si>
  <si>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</si>
  <si>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</si>
  <si>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</si>
  <si>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</si>
  <si>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</si>
  <si>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</si>
  <si>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</si>
  <si>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</si>
  <si>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</si>
  <si>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</si>
  <si>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</si>
  <si>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</si>
  <si>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</si>
  <si>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</si>
  <si>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</si>
  <si>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</si>
  <si>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</si>
  <si>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</si>
  <si>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</si>
  <si>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</si>
  <si>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</si>
  <si>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</si>
  <si>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</si>
  <si>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</si>
  <si>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</si>
  <si>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</si>
  <si>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</si>
  <si>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</si>
  <si>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</si>
  <si>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</si>
  <si>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</si>
  <si>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</si>
  <si>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</si>
  <si>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</si>
  <si>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</si>
  <si>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</si>
  <si>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</si>
  <si>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</si>
  <si>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</si>
  <si>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</si>
  <si>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</si>
  <si>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</si>
  <si>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</si>
  <si>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</si>
  <si>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</si>
  <si>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</si>
  <si>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</si>
  <si>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</si>
  <si>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</si>
  <si>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</si>
  <si>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</si>
  <si>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</si>
  <si>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</si>
  <si>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</si>
  <si>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</si>
  <si>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</si>
  <si>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</si>
  <si>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</si>
  <si>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</si>
  <si>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</si>
  <si>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</si>
  <si>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</si>
  <si>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</si>
  <si>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</si>
  <si>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</si>
  <si>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</si>
  <si>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</si>
  <si>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</si>
  <si>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</si>
  <si>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</si>
  <si>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</si>
  <si>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</si>
  <si>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</si>
  <si>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</si>
  <si>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</si>
  <si>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</si>
  <si>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</si>
  <si>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</si>
  <si>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</si>
  <si>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</si>
  <si>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</si>
  <si>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</si>
  <si>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</si>
  <si>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</si>
  <si>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</si>
  <si>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</si>
  <si>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</si>
  <si>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</si>
  <si>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</si>
  <si>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</si>
  <si>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</si>
  <si>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</si>
  <si>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</si>
  <si>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</si>
  <si>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</si>
  <si>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</si>
  <si>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</si>
  <si>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</si>
  <si>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</si>
  <si>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</si>
  <si>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</si>
  <si>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</si>
  <si>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</si>
  <si>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</si>
  <si>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</si>
  <si>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</si>
  <si>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</si>
  <si>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</si>
  <si>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</si>
  <si>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</si>
  <si>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</si>
  <si>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</si>
  <si>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</si>
  <si>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</si>
  <si>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</si>
  <si>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</si>
  <si>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</si>
  <si>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</si>
  <si>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</si>
  <si>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</si>
  <si>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</si>
  <si>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</si>
  <si>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</si>
  <si>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</si>
  <si>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</si>
  <si>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</si>
  <si>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</si>
  <si>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</si>
  <si>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</si>
  <si>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</si>
  <si>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</si>
  <si>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</si>
  <si>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</si>
  <si>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</si>
  <si>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</si>
  <si>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</si>
  <si>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</si>
  <si>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</si>
  <si>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</si>
  <si>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</si>
  <si>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</si>
  <si>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</si>
  <si>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</si>
  <si>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</si>
  <si>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</si>
  <si>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</si>
  <si>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</si>
  <si>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</si>
  <si>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</si>
  <si>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</si>
  <si>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</si>
  <si>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</si>
  <si>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</si>
  <si>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</si>
  <si>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</si>
  <si>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</si>
  <si>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</si>
  <si>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</si>
  <si>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</si>
  <si>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</si>
  <si>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</si>
  <si>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</si>
  <si>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</si>
  <si>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</si>
  <si>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</si>
  <si>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</si>
  <si>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</si>
  <si>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</si>
  <si>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</si>
  <si>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</si>
  <si>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</si>
  <si>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</si>
  <si>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</si>
  <si>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</si>
  <si>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</si>
  <si>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</si>
  <si>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</si>
  <si>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</si>
  <si>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</si>
  <si>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</si>
  <si>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</si>
  <si>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</si>
  <si>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</si>
  <si>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</si>
  <si>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</si>
  <si>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</si>
  <si>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</si>
  <si>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</si>
  <si>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</si>
  <si>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</si>
  <si>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</si>
  <si>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</si>
  <si>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</si>
  <si>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</si>
  <si>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</si>
  <si>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</si>
  <si>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</si>
  <si>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</si>
  <si>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</si>
  <si>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</si>
  <si>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</si>
  <si>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</si>
  <si>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</si>
  <si>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</si>
  <si>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</si>
  <si>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</si>
  <si>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</si>
  <si>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</si>
  <si>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</si>
  <si>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</si>
  <si>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</si>
  <si>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</si>
  <si>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</si>
  <si>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</si>
  <si>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</si>
  <si>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</si>
  <si>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</si>
  <si>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</si>
  <si>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</si>
  <si>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</si>
  <si>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</si>
  <si>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</si>
  <si>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</si>
  <si>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</si>
  <si>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</si>
  <si>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</si>
  <si>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</si>
  <si>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</si>
  <si>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</si>
  <si>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</si>
  <si>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</si>
  <si>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</si>
  <si>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</si>
  <si>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</si>
  <si>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</si>
  <si>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</si>
  <si>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</si>
  <si>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</si>
  <si>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</si>
  <si>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</si>
  <si>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</si>
  <si>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</si>
  <si>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</si>
  <si>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</si>
  <si>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</si>
  <si>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</si>
  <si>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</si>
  <si>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</si>
  <si>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</si>
  <si>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</si>
  <si>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</si>
  <si>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</si>
  <si>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</si>
  <si>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</si>
  <si>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</si>
  <si>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</si>
  <si>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</si>
  <si>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</si>
  <si>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</si>
  <si>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</si>
  <si>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</si>
  <si>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</si>
  <si>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</si>
  <si>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</si>
  <si>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</si>
  <si>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</si>
  <si>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</si>
  <si>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</si>
  <si>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</si>
  <si>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</si>
  <si>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</si>
  <si>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</si>
  <si>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</si>
  <si>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</si>
  <si>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</si>
  <si>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</si>
  <si>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</si>
  <si>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</si>
  <si>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</si>
  <si>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</si>
  <si>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</si>
  <si>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</si>
  <si>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</si>
  <si>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</si>
  <si>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</si>
  <si>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</si>
  <si>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</si>
  <si>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</si>
  <si>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</si>
  <si>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</si>
  <si>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</si>
  <si>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</si>
  <si>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</si>
  <si>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</si>
  <si>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</si>
  <si>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</si>
  <si>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</si>
  <si>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</si>
  <si>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</si>
  <si>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</si>
  <si>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</si>
  <si>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</si>
  <si>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</si>
  <si>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</si>
  <si>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</si>
  <si>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</si>
  <si>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</si>
  <si>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</si>
  <si>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</si>
  <si>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</si>
  <si>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</si>
  <si>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</si>
  <si>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</si>
  <si>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</si>
  <si>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</si>
  <si>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</si>
  <si>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</si>
  <si>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</si>
  <si>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</si>
  <si>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</si>
  <si>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</si>
  <si>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</si>
  <si>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</si>
  <si>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</si>
  <si>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</si>
  <si>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</si>
  <si>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</si>
  <si>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</si>
  <si>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</si>
  <si>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</si>
  <si>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</si>
  <si>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</si>
  <si>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</si>
  <si>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</si>
  <si>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</si>
  <si>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</si>
  <si>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</si>
  <si>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</si>
  <si>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</si>
  <si>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</si>
  <si>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</si>
  <si>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</si>
  <si>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</si>
  <si>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</si>
  <si>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</si>
  <si>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</si>
  <si>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</si>
  <si>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</si>
  <si>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</si>
  <si>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</si>
  <si>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</si>
  <si>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</si>
  <si>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</si>
  <si>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</si>
  <si>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</si>
  <si>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</si>
  <si>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</si>
  <si>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</si>
  <si>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</si>
  <si>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</si>
  <si>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</si>
  <si>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</si>
  <si>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</si>
  <si>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</si>
  <si>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</si>
  <si>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</si>
  <si>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</si>
  <si>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</si>
  <si>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</si>
  <si>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</si>
  <si>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</si>
  <si>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</si>
  <si>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</si>
  <si>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</si>
  <si>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</si>
  <si>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</si>
  <si>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</si>
  <si>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</si>
  <si>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</si>
  <si>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</si>
  <si>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</si>
  <si>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</si>
  <si>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</si>
  <si>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</si>
  <si>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</si>
  <si>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</si>
  <si>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</si>
  <si>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</si>
  <si>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</si>
  <si>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</si>
  <si>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</si>
  <si>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</si>
  <si>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</si>
  <si>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</si>
  <si>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</si>
  <si>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</si>
  <si>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</si>
  <si>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</si>
  <si>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</si>
  <si>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</si>
  <si>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</si>
  <si>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</si>
  <si>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</si>
  <si>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</si>
  <si>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</si>
  <si>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</si>
  <si>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</si>
  <si>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</si>
  <si>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</si>
  <si>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</si>
  <si>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</si>
  <si>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</si>
  <si>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</si>
  <si>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</si>
  <si>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</si>
  <si>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</si>
  <si>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</si>
  <si>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</si>
  <si>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</si>
  <si>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</si>
  <si>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</si>
  <si>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</si>
  <si>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</si>
  <si>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</si>
  <si>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</si>
  <si>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</si>
  <si>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</si>
  <si>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</si>
  <si>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</si>
  <si>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</si>
  <si>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</si>
  <si>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</si>
  <si>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</si>
  <si>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</si>
  <si>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</si>
  <si>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</si>
  <si>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</si>
  <si>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</si>
  <si>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</si>
  <si>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</si>
  <si>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</si>
  <si>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</si>
  <si>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</si>
  <si>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</si>
  <si>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</si>
  <si>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</si>
  <si>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</si>
  <si>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</si>
  <si>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</si>
  <si>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</si>
  <si>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</si>
  <si>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</si>
  <si>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</si>
  <si>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</si>
  <si>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</si>
  <si>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</si>
  <si>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</si>
  <si>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</si>
  <si>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</si>
  <si>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</si>
  <si>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</si>
  <si>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</si>
  <si>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</si>
  <si>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</si>
  <si>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</si>
  <si>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</si>
  <si>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</si>
  <si>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</si>
  <si>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</si>
  <si>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</si>
  <si>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</si>
  <si>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</si>
  <si>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</si>
  <si>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</si>
  <si>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</si>
  <si>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</si>
  <si>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</si>
  <si>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</si>
  <si>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</si>
  <si>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</si>
  <si>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</si>
  <si>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</si>
  <si>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</si>
  <si>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</si>
  <si>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</si>
  <si>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</si>
  <si>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</si>
  <si>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</si>
  <si>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</si>
  <si>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</si>
  <si>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</si>
  <si>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</si>
  <si>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</si>
  <si>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</si>
  <si>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</si>
  <si>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</si>
  <si>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</si>
  <si>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</si>
  <si>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</si>
  <si>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</si>
  <si>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</si>
  <si>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</si>
  <si>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</si>
  <si>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</si>
  <si>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</si>
  <si>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</si>
  <si>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</si>
  <si>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</si>
  <si>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</si>
  <si>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</si>
  <si>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</si>
  <si>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</si>
  <si>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</si>
  <si>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</si>
  <si>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</si>
  <si>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</si>
  <si>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</si>
  <si>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</si>
  <si>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</si>
  <si>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</si>
  <si>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</si>
  <si>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</si>
  <si>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</si>
  <si>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</si>
  <si>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</si>
  <si>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</si>
  <si>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</si>
  <si>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</si>
  <si>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</si>
  <si>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</si>
  <si>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</si>
  <si>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</si>
  <si>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</si>
  <si>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</si>
  <si>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</si>
  <si>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</si>
  <si>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</si>
  <si>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</si>
  <si>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</si>
  <si>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</si>
  <si>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</si>
  <si>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</si>
  <si>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</si>
  <si>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</si>
  <si>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</si>
  <si>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</si>
  <si>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</si>
  <si>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</si>
  <si>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</si>
  <si>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</si>
  <si>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</si>
  <si>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</si>
  <si>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</si>
  <si>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</si>
  <si>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</si>
  <si>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</si>
  <si>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</si>
  <si>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</si>
  <si>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</si>
  <si>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</si>
  <si>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</si>
  <si>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</si>
  <si>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</si>
  <si>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</si>
  <si>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</si>
  <si>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</si>
  <si>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</si>
  <si>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</si>
  <si>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</si>
  <si>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</si>
  <si>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</si>
  <si>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</si>
  <si>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</si>
  <si>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</si>
  <si>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</si>
  <si>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</si>
  <si>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</si>
  <si>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</si>
  <si>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</si>
  <si>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</si>
  <si>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</si>
  <si>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</si>
  <si>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</si>
  <si>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</si>
  <si>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</si>
  <si>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</si>
  <si>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</si>
  <si>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</si>
  <si>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</si>
  <si>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</si>
  <si>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</si>
  <si>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</si>
  <si>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</si>
  <si>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</si>
  <si>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</si>
  <si>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</si>
  <si>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</si>
  <si>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</si>
  <si>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</si>
  <si>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</si>
  <si>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</si>
  <si>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</si>
  <si>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</si>
  <si>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</si>
  <si>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</si>
  <si>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</si>
  <si>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</si>
  <si>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</si>
  <si>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</si>
  <si>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</si>
  <si>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</si>
  <si>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</si>
  <si>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</si>
  <si>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</si>
  <si>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</si>
  <si>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</si>
  <si>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</si>
  <si>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</si>
  <si>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</si>
  <si>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</si>
  <si>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</si>
  <si>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</si>
  <si>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</si>
  <si>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</si>
  <si>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</si>
  <si>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</si>
  <si>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</si>
  <si>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</si>
  <si>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</si>
  <si>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</si>
  <si>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</si>
  <si>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</si>
  <si>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</si>
  <si>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</si>
  <si>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</si>
  <si>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</si>
  <si>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</si>
  <si>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</si>
  <si>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</si>
  <si>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</si>
  <si>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</si>
  <si>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</si>
  <si>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</si>
  <si>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</si>
  <si>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</si>
  <si>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</si>
  <si>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</si>
  <si>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</si>
  <si>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</si>
  <si>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</si>
  <si>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</si>
  <si>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</si>
  <si>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</si>
  <si>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</si>
  <si>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</si>
  <si>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</si>
  <si>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</si>
  <si>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</si>
  <si>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</si>
  <si>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</si>
  <si>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</si>
  <si>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</si>
  <si>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</si>
  <si>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</si>
  <si>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</si>
  <si>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</si>
  <si>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</si>
  <si>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</si>
  <si>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</si>
  <si>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</si>
  <si>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</si>
  <si>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</si>
  <si>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</si>
  <si>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</si>
  <si>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</si>
  <si>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</si>
  <si>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</si>
  <si>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</si>
  <si>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</si>
  <si>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</si>
  <si>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</si>
  <si>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</si>
  <si>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</si>
  <si>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</si>
  <si>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</si>
  <si>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</si>
  <si>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</si>
  <si>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</si>
  <si>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</si>
  <si>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</si>
  <si>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</si>
  <si>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</si>
  <si>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</si>
  <si>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</si>
  <si>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</si>
  <si>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</si>
  <si>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</si>
  <si>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</si>
  <si>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</si>
  <si>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</si>
  <si>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</si>
  <si>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</si>
  <si>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</si>
  <si>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</si>
  <si>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</si>
  <si>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</si>
  <si>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</si>
  <si>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</si>
  <si>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</si>
  <si>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</si>
  <si>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</si>
  <si>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</si>
  <si>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</si>
  <si>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</si>
  <si>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</si>
  <si>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</si>
  <si>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</si>
  <si>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</si>
  <si>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</si>
  <si>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</si>
  <si>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</si>
  <si>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</si>
  <si>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</si>
  <si>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</si>
  <si>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</si>
  <si>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</si>
  <si>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</si>
  <si>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</si>
  <si>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</si>
  <si>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</si>
  <si>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</si>
  <si>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</si>
  <si>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</si>
  <si>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</si>
  <si>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</si>
  <si>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</si>
  <si>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</si>
  <si>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</si>
  <si>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</si>
  <si>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</si>
  <si>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</si>
  <si>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</si>
  <si>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</si>
  <si>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</si>
  <si>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</si>
  <si>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</si>
  <si>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</si>
  <si>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</si>
  <si>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</si>
  <si>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</si>
  <si>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</si>
  <si>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</si>
  <si>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</si>
  <si>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</si>
  <si>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</si>
  <si>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</si>
  <si>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</si>
  <si>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</si>
  <si>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</si>
  <si>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</si>
  <si>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</si>
  <si>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</si>
  <si>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</si>
  <si>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</si>
  <si>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</si>
  <si>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</si>
  <si>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</si>
  <si>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</si>
  <si>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</si>
  <si>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</si>
  <si>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</si>
  <si>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</si>
  <si>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</si>
  <si>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</si>
  <si>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</si>
  <si>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</si>
  <si>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</si>
  <si>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</si>
  <si>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</si>
  <si>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</si>
  <si>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</si>
  <si>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</si>
  <si>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</si>
  <si>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</si>
  <si>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</si>
  <si>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</si>
  <si>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</si>
  <si>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</si>
  <si>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</si>
  <si>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</si>
  <si>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</si>
  <si>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</si>
  <si>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</si>
  <si>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</si>
  <si>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</si>
  <si>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</si>
  <si>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</si>
  <si>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</si>
  <si>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</si>
  <si>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</si>
  <si>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</si>
  <si>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</si>
  <si>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</si>
  <si>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</si>
  <si>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</si>
  <si>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</si>
  <si>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</si>
  <si>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</si>
  <si>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</si>
  <si>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</si>
  <si>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</si>
  <si>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</si>
  <si>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</si>
  <si>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</si>
  <si>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</si>
  <si>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</si>
  <si>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</si>
  <si>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</si>
  <si>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</si>
  <si>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</si>
  <si>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</si>
  <si>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</si>
  <si>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</si>
  <si>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</si>
  <si>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</si>
  <si>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</si>
  <si>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</si>
  <si>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</si>
  <si>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</si>
  <si>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</si>
  <si>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</si>
  <si>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</si>
  <si>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</si>
  <si>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</si>
  <si>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</si>
  <si>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</si>
  <si>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</si>
  <si>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</si>
  <si>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</si>
  <si>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</si>
  <si>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</si>
  <si>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</si>
  <si>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</si>
  <si>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</si>
  <si>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</si>
  <si>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</si>
  <si>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</si>
  <si>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</si>
  <si>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</si>
  <si>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</si>
  <si>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</si>
  <si>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</si>
  <si>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</si>
  <si>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</si>
  <si>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</si>
  <si>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</si>
  <si>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</si>
  <si>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</si>
  <si>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</si>
  <si>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</si>
  <si>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</si>
  <si>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</si>
  <si>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</si>
  <si>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</si>
  <si>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</si>
  <si>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</si>
  <si>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</si>
  <si>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</si>
  <si>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</si>
  <si>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</si>
  <si>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</si>
  <si>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</si>
  <si>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</si>
  <si>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</si>
  <si>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</si>
  <si>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</si>
  <si>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</si>
  <si>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</si>
  <si>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</si>
  <si>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</si>
  <si>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</si>
  <si>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</si>
  <si>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</si>
  <si>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</si>
  <si>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</si>
  <si>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</si>
  <si>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</si>
  <si>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</si>
  <si>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</si>
  <si>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</si>
  <si>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</si>
  <si>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</si>
  <si>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</si>
  <si>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</si>
  <si>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</si>
  <si>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</si>
  <si>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</si>
  <si>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</si>
  <si>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</si>
  <si>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</si>
  <si>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</si>
  <si>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</si>
  <si>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</si>
  <si>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</si>
  <si>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</si>
  <si>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</si>
  <si>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</si>
  <si>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</si>
  <si>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</si>
  <si>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</si>
  <si>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</si>
  <si>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</si>
  <si>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</si>
  <si>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</si>
  <si>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</si>
  <si>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</si>
  <si>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</si>
  <si>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</si>
  <si>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</si>
  <si>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</si>
  <si>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</si>
  <si>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</si>
  <si>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</si>
  <si>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</si>
  <si>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</si>
  <si>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</si>
  <si>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</si>
  <si>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</si>
  <si>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</si>
  <si>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</si>
  <si>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</si>
  <si>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</si>
  <si>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</si>
  <si>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</si>
  <si>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</si>
  <si>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</si>
  <si>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</si>
  <si>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</si>
  <si>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</si>
  <si>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</si>
  <si>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</si>
  <si>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</si>
  <si>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</si>
  <si>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</si>
  <si>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</si>
  <si>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</si>
  <si>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</si>
  <si>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</si>
  <si>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</si>
  <si>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</si>
  <si>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</si>
  <si>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</si>
  <si>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</si>
  <si>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</si>
  <si>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</si>
  <si>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</si>
  <si>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</si>
  <si>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</si>
  <si>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</si>
  <si>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</si>
  <si>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</si>
  <si>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</si>
  <si>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</si>
  <si>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</si>
  <si>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</si>
  <si>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</si>
  <si>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</si>
  <si>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</si>
  <si>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</si>
  <si>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</si>
  <si>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</si>
  <si>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</si>
  <si>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</si>
  <si>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</si>
  <si>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</si>
  <si>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</si>
  <si>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</si>
  <si>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</si>
  <si>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</si>
  <si>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</si>
  <si>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</si>
  <si>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</si>
  <si>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</si>
  <si>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</si>
  <si>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</si>
  <si>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</si>
  <si>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</si>
  <si>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</si>
  <si>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</si>
  <si>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</si>
  <si>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</si>
  <si>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</si>
  <si>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</si>
  <si>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</si>
  <si>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</si>
  <si>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</si>
  <si>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</si>
  <si>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</si>
  <si>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</si>
  <si>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</si>
  <si>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</si>
  <si>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</si>
  <si>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</si>
  <si>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</si>
  <si>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</si>
  <si>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</si>
  <si>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</si>
  <si>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</si>
  <si>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</si>
  <si>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</si>
  <si>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</si>
  <si>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</si>
  <si>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</si>
  <si>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</si>
  <si>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</si>
  <si>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</si>
  <si>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</si>
  <si>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</si>
  <si>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</si>
  <si>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</si>
  <si>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</si>
  <si>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</si>
  <si>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</si>
  <si>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</si>
  <si>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</si>
  <si>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</si>
  <si>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</si>
  <si>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</si>
  <si>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</si>
  <si>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</si>
  <si>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</si>
  <si>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</si>
  <si>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</si>
  <si>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</si>
  <si>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</si>
  <si>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</si>
  <si>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</si>
  <si>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</si>
  <si>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</si>
  <si>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</si>
  <si>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</si>
  <si>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</si>
  <si>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</si>
  <si>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</si>
  <si>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</si>
  <si>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</si>
  <si>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</si>
  <si>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</si>
  <si>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</si>
  <si>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</si>
  <si>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</si>
  <si>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</si>
  <si>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</si>
  <si>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</si>
  <si>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</si>
  <si>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</si>
  <si>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</si>
  <si>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</si>
  <si>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</si>
  <si>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</si>
  <si>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</si>
  <si>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</si>
  <si>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</si>
  <si>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</si>
  <si>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</si>
  <si>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</si>
  <si>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</si>
  <si>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</si>
  <si>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</si>
  <si>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</si>
  <si>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</si>
  <si>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</si>
  <si>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</si>
  <si>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</si>
  <si>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</si>
  <si>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</si>
  <si>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</si>
  <si>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</si>
  <si>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</si>
  <si>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</si>
  <si>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</si>
  <si>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</si>
  <si>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</si>
  <si>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</si>
  <si>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</si>
  <si>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</si>
  <si>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</si>
  <si>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</si>
  <si>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</si>
  <si>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</si>
  <si>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</si>
  <si>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</si>
  <si>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</si>
  <si>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</si>
  <si>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</si>
  <si>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</si>
  <si>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</si>
  <si>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</si>
  <si>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</si>
  <si>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</si>
  <si>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</si>
  <si>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</si>
  <si>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</si>
  <si>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</si>
  <si>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</si>
  <si>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</si>
  <si>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</si>
  <si>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</si>
  <si>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</si>
  <si>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</si>
  <si>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</si>
  <si>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</si>
  <si>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</si>
  <si>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</si>
  <si>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</si>
  <si>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</si>
  <si>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</si>
  <si>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</si>
  <si>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</si>
  <si>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</si>
  <si>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</si>
  <si>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</si>
  <si>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</si>
  <si>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</si>
  <si>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</si>
  <si>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</si>
  <si>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</si>
  <si>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</si>
  <si>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</si>
  <si>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</si>
  <si>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</si>
  <si>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</si>
  <si>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</si>
  <si>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</si>
  <si>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</si>
  <si>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</si>
  <si>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</si>
  <si>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</si>
  <si>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</si>
  <si>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</si>
  <si>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</si>
  <si>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</si>
  <si>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</si>
  <si>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</si>
  <si>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</si>
  <si>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</si>
  <si>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</si>
  <si>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</si>
  <si>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</si>
  <si>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</si>
  <si>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</si>
  <si>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</si>
  <si>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</si>
  <si>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</si>
  <si>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</si>
  <si>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</si>
  <si>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</si>
  <si>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</si>
  <si>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</si>
  <si>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</si>
  <si>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</si>
  <si>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</si>
  <si>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</si>
  <si>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</si>
  <si>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</si>
  <si>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</si>
  <si>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</si>
  <si>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</si>
  <si>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</si>
  <si>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</si>
  <si>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</si>
  <si>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</si>
  <si>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</si>
  <si>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</si>
  <si>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</si>
  <si>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</si>
  <si>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</si>
  <si>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</si>
  <si>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</si>
  <si>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</si>
  <si>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</si>
  <si>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</si>
  <si>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</si>
  <si>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</si>
  <si>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</si>
  <si>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</si>
  <si>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</si>
  <si>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</si>
  <si>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</si>
  <si>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</si>
  <si>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</si>
  <si>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</si>
  <si>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</si>
  <si>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</si>
  <si>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</si>
  <si>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</si>
  <si>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</si>
  <si>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</si>
  <si>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</si>
  <si>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</si>
  <si>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</si>
  <si>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</si>
  <si>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</si>
  <si>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</si>
  <si>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</si>
  <si>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</si>
  <si>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</si>
  <si>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</si>
  <si>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</si>
  <si>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</si>
  <si>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</si>
  <si>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</si>
  <si>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</si>
  <si>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</si>
  <si>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</si>
  <si>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</si>
  <si>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</si>
  <si>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</si>
  <si>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</si>
  <si>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</si>
  <si>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</si>
  <si>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</si>
  <si>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</si>
  <si>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</si>
  <si>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</si>
  <si>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</si>
  <si>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</si>
  <si>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</si>
  <si>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</si>
  <si>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</si>
  <si>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</si>
  <si>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</si>
  <si>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</si>
  <si>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</si>
  <si>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</si>
  <si>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</si>
  <si>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</si>
  <si>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</si>
  <si>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</si>
  <si>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</si>
  <si>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</si>
  <si>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</si>
  <si>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</si>
  <si>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</si>
  <si>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</si>
  <si>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</si>
  <si>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</si>
  <si>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</si>
  <si>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</si>
  <si>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</si>
  <si>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</si>
  <si>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</si>
  <si>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</si>
  <si>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</si>
  <si>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</si>
  <si>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</si>
  <si>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</si>
  <si>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</si>
  <si>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</si>
  <si>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</si>
  <si>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</si>
  <si>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</si>
  <si>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</si>
  <si>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</si>
  <si>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</si>
  <si>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</si>
  <si>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</si>
  <si>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</si>
  <si>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</si>
  <si>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</si>
  <si>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</si>
  <si>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</si>
  <si>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</si>
  <si>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</si>
  <si>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</si>
  <si>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</si>
  <si>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</si>
  <si>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</si>
  <si>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</si>
  <si>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</si>
  <si>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</si>
  <si>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</si>
  <si>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</si>
  <si>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</si>
  <si>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</si>
  <si>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</si>
  <si>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</si>
  <si>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</si>
  <si>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</si>
  <si>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</si>
  <si>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</si>
  <si>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</si>
  <si>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</si>
  <si>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</si>
  <si>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</si>
  <si>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</si>
  <si>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</si>
  <si>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</si>
  <si>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</si>
  <si>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</si>
  <si>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</si>
  <si>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</si>
  <si>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</si>
  <si>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</si>
  <si>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</si>
  <si>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</si>
  <si>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</si>
  <si>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</si>
  <si>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</si>
  <si>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</si>
  <si>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</si>
  <si>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</si>
  <si>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</si>
  <si>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</si>
  <si>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</si>
  <si>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</si>
  <si>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</si>
  <si>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</si>
  <si>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</si>
  <si>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</si>
  <si>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</si>
  <si>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</si>
  <si>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</si>
  <si>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</si>
  <si>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</si>
  <si>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</si>
  <si>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</si>
  <si>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</si>
  <si>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</si>
  <si>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</si>
  <si>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</si>
  <si>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</si>
  <si>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</si>
  <si>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</si>
  <si>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</si>
  <si>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</si>
  <si>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</si>
  <si>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</si>
  <si>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</si>
  <si>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</si>
  <si>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</si>
  <si>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</si>
  <si>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</si>
  <si>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</si>
  <si>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</si>
  <si>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</si>
  <si>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</si>
  <si>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</si>
  <si>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</si>
  <si>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</si>
  <si>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</si>
  <si>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</si>
  <si>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</si>
  <si>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</si>
  <si>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</si>
  <si>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</si>
  <si>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</si>
  <si>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</si>
  <si>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</si>
  <si>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</si>
  <si>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</si>
  <si>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</si>
  <si>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</si>
  <si>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</si>
  <si>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</si>
  <si>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</si>
  <si>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</si>
  <si>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</si>
  <si>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</si>
  <si>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</si>
  <si>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</si>
  <si>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</si>
  <si>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</si>
  <si>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</si>
  <si>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</si>
  <si>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</si>
  <si>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</si>
  <si>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</si>
  <si>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</si>
  <si>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</si>
  <si>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</si>
  <si>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</si>
  <si>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</si>
  <si>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</si>
  <si>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</si>
  <si>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</si>
  <si>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</si>
  <si>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</si>
  <si>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</si>
  <si>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</si>
  <si>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</si>
  <si>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</si>
  <si>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</si>
  <si>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</si>
  <si>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</si>
  <si>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</si>
  <si>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</si>
  <si>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</si>
  <si>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</si>
  <si>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</si>
  <si>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</si>
  <si>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</si>
  <si>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</si>
  <si>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</si>
  <si>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</si>
  <si>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</si>
  <si>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</si>
  <si>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</si>
  <si>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</si>
  <si>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</si>
  <si>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</si>
  <si>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</si>
  <si>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</si>
  <si>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</si>
  <si>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</si>
  <si>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</si>
  <si>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</si>
  <si>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</si>
  <si>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</si>
  <si>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</si>
  <si>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</si>
  <si>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</si>
  <si>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</si>
  <si>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</si>
  <si>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</si>
  <si>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</si>
  <si>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</si>
  <si>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</si>
  <si>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</si>
  <si>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</si>
  <si>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</si>
  <si>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</si>
  <si>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</si>
  <si>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</si>
  <si>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</si>
  <si>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</si>
  <si>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</si>
  <si>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</si>
  <si>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</si>
  <si>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</si>
  <si>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</si>
  <si>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</si>
  <si>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</si>
  <si>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</si>
  <si>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</si>
  <si>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</si>
  <si>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</si>
  <si>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</si>
  <si>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</si>
  <si>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</si>
  <si>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</si>
  <si>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</si>
  <si>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</si>
  <si>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</si>
  <si>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</si>
  <si>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</si>
  <si>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</si>
  <si>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</si>
  <si>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</si>
  <si>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</si>
  <si>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</si>
  <si>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</si>
  <si>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</si>
  <si>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</si>
  <si>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</si>
  <si>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</si>
  <si>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</si>
  <si>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</si>
  <si>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</si>
  <si>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</si>
  <si>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</si>
  <si>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</si>
  <si>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</si>
  <si>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</si>
  <si>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</si>
  <si>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</si>
  <si>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</si>
  <si>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</si>
  <si>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</si>
  <si>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</si>
  <si>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</si>
  <si>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</si>
  <si>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</si>
  <si>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</si>
  <si>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</si>
  <si>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</si>
  <si>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</si>
  <si>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</si>
  <si>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</si>
  <si>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</si>
  <si>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</si>
  <si>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</si>
  <si>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</si>
  <si>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</si>
  <si>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</si>
  <si>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</si>
  <si>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</si>
  <si>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</si>
  <si>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</si>
  <si>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</si>
  <si>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</si>
  <si>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</si>
  <si>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</si>
  <si>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</si>
  <si>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</si>
  <si>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</si>
  <si>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</si>
  <si>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</si>
  <si>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</si>
  <si>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</si>
  <si>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</si>
  <si>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</si>
  <si>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</si>
  <si>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</si>
  <si>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</si>
  <si>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</si>
  <si>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</si>
  <si>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</si>
  <si>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</si>
  <si>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</si>
  <si>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</si>
  <si>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</si>
  <si>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</si>
  <si>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</si>
  <si>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</si>
  <si>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</si>
  <si>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</si>
  <si>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</si>
  <si>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</si>
  <si>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</si>
  <si>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</si>
  <si>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</si>
  <si>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</si>
  <si>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</si>
  <si>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</si>
  <si>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</si>
  <si>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</si>
  <si>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</si>
  <si>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</si>
  <si>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</si>
  <si>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</si>
  <si>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</si>
  <si>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</si>
  <si>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</si>
  <si>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</si>
  <si>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</si>
  <si>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</si>
  <si>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</si>
  <si>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</si>
  <si>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</si>
  <si>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</si>
  <si>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</si>
  <si>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</si>
  <si>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</si>
  <si>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</si>
  <si>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</si>
  <si>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</si>
  <si>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</si>
  <si>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</si>
  <si>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</si>
  <si>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</si>
  <si>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</si>
  <si>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</si>
  <si>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</si>
  <si>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</si>
  <si>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</si>
  <si>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</si>
  <si>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</si>
  <si>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</si>
  <si>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</si>
  <si>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</si>
  <si>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</si>
  <si>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</si>
  <si>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</si>
  <si>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</si>
  <si>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</si>
  <si>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</si>
  <si>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</si>
  <si>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</si>
  <si>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</si>
  <si>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</si>
  <si>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</si>
  <si>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</si>
  <si>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</si>
  <si>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</si>
  <si>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</si>
  <si>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</si>
  <si>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</si>
  <si>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</si>
  <si>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</si>
  <si>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</si>
  <si>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</si>
  <si>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</si>
  <si>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</si>
  <si>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</si>
  <si>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</si>
  <si>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</si>
  <si>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</si>
  <si>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</si>
  <si>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</si>
  <si>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</si>
  <si>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</si>
  <si>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</si>
  <si>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</si>
  <si>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</si>
  <si>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</si>
  <si>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</si>
  <si>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</si>
  <si>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</si>
  <si>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</si>
  <si>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</si>
  <si>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</si>
  <si>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</si>
  <si>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</si>
  <si>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</si>
  <si>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</si>
  <si>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</si>
  <si>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</si>
  <si>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</si>
  <si>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</si>
  <si>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</si>
  <si>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</si>
  <si>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</si>
  <si>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</si>
  <si>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</si>
  <si>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</si>
  <si>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</si>
  <si>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</si>
  <si>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</si>
  <si>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</si>
  <si>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</si>
  <si>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</si>
  <si>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</si>
  <si>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</si>
  <si>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</si>
  <si>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</si>
  <si>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</si>
  <si>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</si>
  <si>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</si>
  <si>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</si>
  <si>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</si>
  <si>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</si>
  <si>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</si>
  <si>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</si>
  <si>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</si>
  <si>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</si>
  <si>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</si>
  <si>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</si>
  <si>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</si>
  <si>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</si>
  <si>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</si>
  <si>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</si>
  <si>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</si>
  <si>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</si>
  <si>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</si>
  <si>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</si>
  <si>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</si>
  <si>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</si>
  <si>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</si>
  <si>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</si>
  <si>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</si>
  <si>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</si>
  <si>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</si>
  <si>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</si>
  <si>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</si>
  <si>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</si>
  <si>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</si>
  <si>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</si>
  <si>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</si>
  <si>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</si>
  <si>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</si>
  <si>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</si>
  <si>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</si>
  <si>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</si>
  <si>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</si>
  <si>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</si>
  <si>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</si>
  <si>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</si>
  <si>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</si>
  <si>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</si>
  <si>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</si>
  <si>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</si>
  <si>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</si>
  <si>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</si>
  <si>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</si>
  <si>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</si>
  <si>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</si>
  <si>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</si>
  <si>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</si>
  <si>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</si>
  <si>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</si>
  <si>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</si>
  <si>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</si>
  <si>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</si>
  <si>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</si>
  <si>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</si>
  <si>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</si>
  <si>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</si>
  <si>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</si>
  <si>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</si>
  <si>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</si>
  <si>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</si>
  <si>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</si>
  <si>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</si>
  <si>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</si>
  <si>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</si>
  <si>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</si>
  <si>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</si>
  <si>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</si>
  <si>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</si>
  <si>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</si>
  <si>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</si>
  <si>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</si>
  <si>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</si>
  <si>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</si>
  <si>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</si>
  <si>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</si>
  <si>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</si>
  <si>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</si>
  <si>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</si>
  <si>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</si>
  <si>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</si>
  <si>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</si>
  <si>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</si>
  <si>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</si>
  <si>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</si>
  <si>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</si>
  <si>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</si>
  <si>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</si>
  <si>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</si>
  <si>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</si>
  <si>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</si>
  <si>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</si>
  <si>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</si>
  <si>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</si>
  <si>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</si>
  <si>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</si>
  <si>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</si>
  <si>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</si>
  <si>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</si>
  <si>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</si>
  <si>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</si>
  <si>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</si>
  <si>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</si>
  <si>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</si>
  <si>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</si>
  <si>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</si>
  <si>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</si>
  <si>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</si>
  <si>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</si>
  <si>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</si>
  <si>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</si>
  <si>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</si>
  <si>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</si>
  <si>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</si>
  <si>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</si>
  <si>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</si>
  <si>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</si>
  <si>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</si>
  <si>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</si>
  <si>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</si>
  <si>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</si>
  <si>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</si>
  <si>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</si>
  <si>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</si>
  <si>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</si>
  <si>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</si>
  <si>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</si>
  <si>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</si>
  <si>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</si>
  <si>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</si>
  <si>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</si>
  <si>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</si>
  <si>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</si>
  <si>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</si>
  <si>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</si>
  <si>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</si>
  <si>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</si>
  <si>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</si>
  <si>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</si>
  <si>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</si>
  <si>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</si>
  <si>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</si>
  <si>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</si>
  <si>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</si>
  <si>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</si>
  <si>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</si>
  <si>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</si>
  <si>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</si>
  <si>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</si>
  <si>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</si>
  <si>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</si>
  <si>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</si>
  <si>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</si>
  <si>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</si>
  <si>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</si>
  <si>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</si>
  <si>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</si>
  <si>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</si>
  <si>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</si>
  <si>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</si>
  <si>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</si>
  <si>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</si>
  <si>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</si>
  <si>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</si>
  <si>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</si>
  <si>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</si>
  <si>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</si>
  <si>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</si>
  <si>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</si>
  <si>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</si>
  <si>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</si>
  <si>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</si>
  <si>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</si>
  <si>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</si>
  <si>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</si>
  <si>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</si>
  <si>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</si>
  <si>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</si>
  <si>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</si>
  <si>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</si>
  <si>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</si>
  <si>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</si>
  <si>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</si>
  <si>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</si>
  <si>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</si>
  <si>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</si>
  <si>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</si>
  <si>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</si>
  <si>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</si>
  <si>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</si>
  <si>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</si>
  <si>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</si>
  <si>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</si>
  <si>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</si>
  <si>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</si>
  <si>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</si>
  <si>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</si>
  <si>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</si>
  <si>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</si>
  <si>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</si>
  <si>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</si>
  <si>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</si>
  <si>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</si>
  <si>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</si>
  <si>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</si>
  <si>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</si>
  <si>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</si>
  <si>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</si>
  <si>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</si>
  <si>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</si>
  <si>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</si>
  <si>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</si>
  <si>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</si>
  <si>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</si>
  <si>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</si>
  <si>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</si>
  <si>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</si>
  <si>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</si>
  <si>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</si>
  <si>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</si>
  <si>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</si>
  <si>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</si>
  <si>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</si>
  <si>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</si>
  <si>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</si>
  <si>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</si>
  <si>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</si>
  <si>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</si>
  <si>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</si>
  <si>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</si>
  <si>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</si>
  <si>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</si>
  <si>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</si>
  <si>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</si>
  <si>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</si>
  <si>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</si>
  <si>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</si>
  <si>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</si>
  <si>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</si>
  <si>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</si>
  <si>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</si>
  <si>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</si>
  <si>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</si>
  <si>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</si>
  <si>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</si>
  <si>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</si>
  <si>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</si>
  <si>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</si>
  <si>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</si>
  <si>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</si>
  <si>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</si>
  <si>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</si>
  <si>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</si>
  <si>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</si>
  <si>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</si>
  <si>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</si>
  <si>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</si>
  <si>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</si>
  <si>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</si>
  <si>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</si>
  <si>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</si>
  <si>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</si>
  <si>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</si>
  <si>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</si>
  <si>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</si>
  <si>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</si>
  <si>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</si>
  <si>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</si>
  <si>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</si>
  <si>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</si>
  <si>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</si>
  <si>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</si>
  <si>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</si>
  <si>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</si>
  <si>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</si>
  <si>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</si>
  <si>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</si>
  <si>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</si>
  <si>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</si>
  <si>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</si>
  <si>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</si>
  <si>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</si>
  <si>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</si>
  <si>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</si>
  <si>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</si>
  <si>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</si>
  <si>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</si>
  <si>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</si>
  <si>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</si>
  <si>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</si>
  <si>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</si>
  <si>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</si>
  <si>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</si>
  <si>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</si>
  <si>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</si>
  <si>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</si>
  <si>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</si>
  <si>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</si>
  <si>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</si>
  <si>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</si>
  <si>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</si>
  <si>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</si>
  <si>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</si>
  <si>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</si>
  <si>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</si>
  <si>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</si>
  <si>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</si>
  <si>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</si>
  <si>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</si>
  <si>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</si>
  <si>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</si>
  <si>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</si>
  <si>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</si>
  <si>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</si>
  <si>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</si>
  <si>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</si>
  <si>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</si>
  <si>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</si>
  <si>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</si>
  <si>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</si>
  <si>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</si>
  <si>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</si>
  <si>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</si>
  <si>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</si>
  <si>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</si>
  <si>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</si>
  <si>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</si>
  <si>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</si>
  <si>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</si>
  <si>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</si>
  <si>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</si>
  <si>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</si>
  <si>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</si>
  <si>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</si>
  <si>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</si>
  <si>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</si>
  <si>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</si>
  <si>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</si>
  <si>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</si>
  <si>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</si>
  <si>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</si>
  <si>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</si>
  <si>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</si>
  <si>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</si>
  <si>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</si>
  <si>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</si>
  <si>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</si>
  <si>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</si>
  <si>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</si>
  <si>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</si>
  <si>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</si>
  <si>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</si>
  <si>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</si>
  <si>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</si>
  <si>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</si>
  <si>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</si>
  <si>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</si>
  <si>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</si>
  <si>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</si>
  <si>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</si>
  <si>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</si>
  <si>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</si>
  <si>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</si>
  <si>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</si>
  <si>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</si>
  <si>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</si>
  <si>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</si>
  <si>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</si>
  <si>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</si>
  <si>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</si>
  <si>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</si>
  <si>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</si>
  <si>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</si>
  <si>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</si>
  <si>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</si>
  <si>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</si>
  <si>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</si>
  <si>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</si>
  <si>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</si>
  <si>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</si>
  <si>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</si>
  <si>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</si>
  <si>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</si>
  <si>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</si>
  <si>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</si>
  <si>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</si>
  <si>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</si>
  <si>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</si>
  <si>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</si>
  <si>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</si>
  <si>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</si>
  <si>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</si>
  <si>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</si>
  <si>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</si>
  <si>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</si>
  <si>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</si>
  <si>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</si>
  <si>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</si>
  <si>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</si>
  <si>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</si>
  <si>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</si>
  <si>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</si>
  <si>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</si>
  <si>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</si>
  <si>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</si>
  <si>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</si>
  <si>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</si>
  <si>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</si>
  <si>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</si>
  <si>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</si>
  <si>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</si>
  <si>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</si>
  <si>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</si>
  <si>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</si>
  <si>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</si>
  <si>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</si>
  <si>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</si>
  <si>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</si>
  <si>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</si>
  <si>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</si>
  <si>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</si>
  <si>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</si>
  <si>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</si>
  <si>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</si>
  <si>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</si>
  <si>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</si>
  <si>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</si>
  <si>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</si>
  <si>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</si>
  <si>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</si>
  <si>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</si>
  <si>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</si>
  <si>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</si>
  <si>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</si>
  <si>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</si>
  <si>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</si>
  <si>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</si>
  <si>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</si>
  <si>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</si>
  <si>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</si>
  <si>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</si>
  <si>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</si>
  <si>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</si>
  <si>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</si>
  <si>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</si>
  <si>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</si>
  <si>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</si>
  <si>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</si>
  <si>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</si>
  <si>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</si>
  <si>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</si>
  <si>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</si>
  <si>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</si>
  <si>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</si>
  <si>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</si>
  <si>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</si>
  <si>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</si>
  <si>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</si>
  <si>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</si>
  <si>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</si>
  <si>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</si>
  <si>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</si>
  <si>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</si>
  <si>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</si>
  <si>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</si>
  <si>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</si>
  <si>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</si>
  <si>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</si>
  <si>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</si>
  <si>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</si>
  <si>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</si>
  <si>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</si>
  <si>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</si>
  <si>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</si>
  <si>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</si>
  <si>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</si>
  <si>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</si>
  <si>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</si>
  <si>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</si>
  <si>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</si>
  <si>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</si>
  <si>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</si>
  <si>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</si>
  <si>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</si>
  <si>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</si>
  <si>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</si>
  <si>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</si>
  <si>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</si>
  <si>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</si>
  <si>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</si>
  <si>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</si>
  <si>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</si>
  <si>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</si>
  <si>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</si>
  <si>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</si>
  <si>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</si>
  <si>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</si>
  <si>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</si>
  <si>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</si>
  <si>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</si>
  <si>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</si>
  <si>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</si>
  <si>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</si>
  <si>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</si>
  <si>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</si>
  <si>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</si>
  <si>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</si>
  <si>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</si>
  <si>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</si>
  <si>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</si>
  <si>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</si>
  <si>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</si>
  <si>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</si>
  <si>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</si>
  <si>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</si>
  <si>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</si>
  <si>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</si>
  <si>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</si>
  <si>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</si>
  <si>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</si>
  <si>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</si>
  <si>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</si>
  <si>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</si>
  <si>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</si>
  <si>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</si>
  <si>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</si>
  <si>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</si>
  <si>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</si>
  <si>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</si>
  <si>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</si>
  <si>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</si>
  <si>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</si>
  <si>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</si>
  <si>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</si>
  <si>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</si>
  <si>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</si>
  <si>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</si>
  <si>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</si>
  <si>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</si>
  <si>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</si>
  <si>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</si>
  <si>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</si>
  <si>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</si>
  <si>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</si>
  <si>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</si>
  <si>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</si>
  <si>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</si>
  <si>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</si>
  <si>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</si>
  <si>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</si>
  <si>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</si>
  <si>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</si>
  <si>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</si>
  <si>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</si>
  <si>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</si>
  <si>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</si>
  <si>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</si>
  <si>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</si>
  <si>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</si>
  <si>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</si>
  <si>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</si>
  <si>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</si>
  <si>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</si>
  <si>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</si>
  <si>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</si>
  <si>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</si>
  <si>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</si>
  <si>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</si>
  <si>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</si>
  <si>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</si>
  <si>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</si>
  <si>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</si>
  <si>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</si>
  <si>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</si>
  <si>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</si>
  <si>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</si>
  <si>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</si>
  <si>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</si>
  <si>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</si>
  <si>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</si>
  <si>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</si>
  <si>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</si>
  <si>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</si>
  <si>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</si>
  <si>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</si>
  <si>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</si>
  <si>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</si>
  <si>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</si>
  <si>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</si>
  <si>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</si>
  <si>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</si>
  <si>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</si>
  <si>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</si>
  <si>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</si>
  <si>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</si>
  <si>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</si>
  <si>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</si>
  <si>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</si>
  <si>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</si>
  <si>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</si>
  <si>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</si>
  <si>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</si>
  <si>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</si>
  <si>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</si>
  <si>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</si>
  <si>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</si>
  <si>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</si>
  <si>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</si>
  <si>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</si>
  <si>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</si>
  <si>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</si>
  <si>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</si>
  <si>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</si>
  <si>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</si>
  <si>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</si>
  <si>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</si>
  <si>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</si>
  <si>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</si>
  <si>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</si>
  <si>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</si>
  <si>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</si>
  <si>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</si>
  <si>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</si>
  <si>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</si>
  <si>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</si>
  <si>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</si>
  <si>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</si>
  <si>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</si>
  <si>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</si>
  <si>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</si>
  <si>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</si>
  <si>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</si>
  <si>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</si>
  <si>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</si>
  <si>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</si>
  <si>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</si>
  <si>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</si>
  <si>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</si>
  <si>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</si>
  <si>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</si>
  <si>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</si>
  <si>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</si>
  <si>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</si>
  <si>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</si>
  <si>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</si>
  <si>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</si>
  <si>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</si>
  <si>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</si>
  <si>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</si>
  <si>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</si>
  <si>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</si>
  <si>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</si>
  <si>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</si>
  <si>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</si>
  <si>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</si>
  <si>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</si>
  <si>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</si>
  <si>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</si>
  <si>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</si>
  <si>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</si>
  <si>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</si>
  <si>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</si>
  <si>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</si>
  <si>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</si>
  <si>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</si>
  <si>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</si>
  <si>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</si>
  <si>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</si>
  <si>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</si>
  <si>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</si>
  <si>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</si>
  <si>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</si>
  <si>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</si>
  <si>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</si>
  <si>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</si>
  <si>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</si>
  <si>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</si>
  <si>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</si>
  <si>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</si>
  <si>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</si>
  <si>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</si>
  <si>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</si>
  <si>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</si>
  <si>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</si>
  <si>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</si>
  <si>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</si>
  <si>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</si>
  <si>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</si>
  <si>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</si>
  <si>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</si>
  <si>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</si>
  <si>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</si>
  <si>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</si>
  <si>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</si>
  <si>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</si>
  <si>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</si>
  <si>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</si>
  <si>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</si>
  <si>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</si>
  <si>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</si>
  <si>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</si>
  <si>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</si>
  <si>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</si>
  <si>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</si>
  <si>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</si>
  <si>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</si>
  <si>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</si>
  <si>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</si>
  <si>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</si>
  <si>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</si>
  <si>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</si>
  <si>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</si>
  <si>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</si>
  <si>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</si>
  <si>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</si>
  <si>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</si>
  <si>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</si>
  <si>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</si>
  <si>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</si>
  <si>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</si>
  <si>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</si>
  <si>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</si>
  <si>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</si>
  <si>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</si>
  <si>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</si>
  <si>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</si>
  <si>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</si>
  <si>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</si>
  <si>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</si>
  <si>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</si>
  <si>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</si>
  <si>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</si>
  <si>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</si>
  <si>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</si>
  <si>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</si>
  <si>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</si>
  <si>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</si>
  <si>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</si>
  <si>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</si>
  <si>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</si>
  <si>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</si>
  <si>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</si>
  <si>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</si>
  <si>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</si>
  <si>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</si>
  <si>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</si>
  <si>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</si>
  <si>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</si>
  <si>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</si>
  <si>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</si>
  <si>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</si>
  <si>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</si>
  <si>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</si>
  <si>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</si>
  <si>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</si>
  <si>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</si>
  <si>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</si>
  <si>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</si>
  <si>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</si>
  <si>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</si>
  <si>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</si>
  <si>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</si>
  <si>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</si>
  <si>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</si>
  <si>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</si>
  <si>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</si>
  <si>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</si>
  <si>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</si>
  <si>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</si>
  <si>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</si>
  <si>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</si>
  <si>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</si>
  <si>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</si>
  <si>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</si>
  <si>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</si>
  <si>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</si>
  <si>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</si>
  <si>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</si>
  <si>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</si>
  <si>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</si>
  <si>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</si>
  <si>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</si>
  <si>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</si>
  <si>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</si>
  <si>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</si>
  <si>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</si>
  <si>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</si>
  <si>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</si>
  <si>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</si>
  <si>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</si>
  <si>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</si>
  <si>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</si>
  <si>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</si>
  <si>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</si>
  <si>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</si>
  <si>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</si>
  <si>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</si>
  <si>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</si>
  <si>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</si>
  <si>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</si>
  <si>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</si>
  <si>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</si>
  <si>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</si>
  <si>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</si>
  <si>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</si>
  <si>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</si>
  <si>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</si>
  <si>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</si>
  <si>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</si>
  <si>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</si>
  <si>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</si>
  <si>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</si>
  <si>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</si>
  <si>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</si>
  <si>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</si>
  <si>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</si>
  <si>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</si>
  <si>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</si>
  <si>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</si>
  <si>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</si>
  <si>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</si>
  <si>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</si>
  <si>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</si>
  <si>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</si>
  <si>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</si>
  <si>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</si>
  <si>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</si>
  <si>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</si>
  <si>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</si>
  <si>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</si>
  <si>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</si>
  <si>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</si>
  <si>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</si>
  <si>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</si>
  <si>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</si>
  <si>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</si>
  <si>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</si>
  <si>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</si>
  <si>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</si>
  <si>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</si>
  <si>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</si>
  <si>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</si>
  <si>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</si>
  <si>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</si>
  <si>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</si>
  <si>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</si>
  <si>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</si>
  <si>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</si>
  <si>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</si>
  <si>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</si>
  <si>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</si>
  <si>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</si>
  <si>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</si>
  <si>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</si>
  <si>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</si>
  <si>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</si>
  <si>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</si>
  <si>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</si>
  <si>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</si>
  <si>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</si>
  <si>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</si>
  <si>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</si>
  <si>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</si>
  <si>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</si>
  <si>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</si>
  <si>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</si>
  <si>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</si>
  <si>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</si>
  <si>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</si>
  <si>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</si>
  <si>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</si>
  <si>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</si>
  <si>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</si>
  <si>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</si>
  <si>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</si>
  <si>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</si>
  <si>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</si>
  <si>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</si>
  <si>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</si>
  <si>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</si>
  <si>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</si>
  <si>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</si>
  <si>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</si>
  <si>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</si>
  <si>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</si>
  <si>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</si>
  <si>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</si>
  <si>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</si>
  <si>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</si>
  <si>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</si>
  <si>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</si>
  <si>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</si>
  <si>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</si>
  <si>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</si>
  <si>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</si>
  <si>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</si>
  <si>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</si>
  <si>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</si>
  <si>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</si>
  <si>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</si>
  <si>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</si>
  <si>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</si>
  <si>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</si>
  <si>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</si>
  <si>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</si>
  <si>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</si>
  <si>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</si>
  <si>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</si>
  <si>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</si>
  <si>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</si>
  <si>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</si>
  <si>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</si>
  <si>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</si>
  <si>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</si>
  <si>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</si>
  <si>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</si>
  <si>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</si>
  <si>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</si>
  <si>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</si>
  <si>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</si>
  <si>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</si>
  <si>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</si>
  <si>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</si>
  <si>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</si>
  <si>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</si>
  <si>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</si>
  <si>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</si>
  <si>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</si>
  <si>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</si>
  <si>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</si>
  <si>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</si>
  <si>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</si>
  <si>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</si>
  <si>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</si>
  <si>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</si>
  <si>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</si>
  <si>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</si>
  <si>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</si>
  <si>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</si>
  <si>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</si>
  <si>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</si>
  <si>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</si>
  <si>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</si>
  <si>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</si>
  <si>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</si>
  <si>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</si>
  <si>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</si>
  <si>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</si>
  <si>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</si>
  <si>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</si>
  <si>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</si>
  <si>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</si>
  <si>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</si>
  <si>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</si>
  <si>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</si>
  <si>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</si>
  <si>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</si>
  <si>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</si>
  <si>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</si>
  <si>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</si>
  <si>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</si>
  <si>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</si>
  <si>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</si>
  <si>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</si>
  <si>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</si>
  <si>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</si>
  <si>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</si>
  <si>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</si>
  <si>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</si>
  <si>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</si>
  <si>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</si>
  <si>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</si>
  <si>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</si>
  <si>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</si>
  <si>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</si>
  <si>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</si>
  <si>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</si>
  <si>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</si>
  <si>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</si>
  <si>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</si>
  <si>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</si>
  <si>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</si>
  <si>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</si>
  <si>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</si>
  <si>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</si>
  <si>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</si>
  <si>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</si>
  <si>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</si>
  <si>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</si>
  <si>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</si>
  <si>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</si>
  <si>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</si>
  <si>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</si>
  <si>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</si>
  <si>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</si>
  <si>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</si>
  <si>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</si>
  <si>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</si>
  <si>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</si>
  <si>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</si>
  <si>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</si>
  <si>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</si>
  <si>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</si>
  <si>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</si>
  <si>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</si>
  <si>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</si>
  <si>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</si>
  <si>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</si>
  <si>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</si>
  <si>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</si>
  <si>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</si>
  <si>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</si>
  <si>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</si>
  <si>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</si>
  <si>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</si>
  <si>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</si>
  <si>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</si>
  <si>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</si>
  <si>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</si>
  <si>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</si>
  <si>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</si>
  <si>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</si>
  <si>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</si>
  <si>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</si>
  <si>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</si>
  <si>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</si>
  <si>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</si>
  <si>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</si>
  <si>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</si>
  <si>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</si>
  <si>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</si>
  <si>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</si>
  <si>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</si>
  <si>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</si>
  <si>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</si>
  <si>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</si>
  <si>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</si>
  <si>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</si>
  <si>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</si>
  <si>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</si>
  <si>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</si>
  <si>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</si>
  <si>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</si>
  <si>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</si>
  <si>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</si>
  <si>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</si>
  <si>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</si>
  <si>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</si>
  <si>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</si>
  <si>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</si>
  <si>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</si>
  <si>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</si>
  <si>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</si>
  <si>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</si>
  <si>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</si>
  <si>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</si>
  <si>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</si>
  <si>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</si>
  <si>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</si>
  <si>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</si>
  <si>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</si>
  <si>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</si>
  <si>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</si>
  <si>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</si>
  <si>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</si>
  <si>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</si>
  <si>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</si>
  <si>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</si>
  <si>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</si>
  <si>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</si>
  <si>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</si>
  <si>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</si>
  <si>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</si>
  <si>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</si>
  <si>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</si>
  <si>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</si>
  <si>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</si>
  <si>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</si>
  <si>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</si>
  <si>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</si>
  <si>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</si>
  <si>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</si>
  <si>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</si>
  <si>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</si>
  <si>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</si>
  <si>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</si>
  <si>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</si>
  <si>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</si>
  <si>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</si>
  <si>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</si>
  <si>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</si>
  <si>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</si>
  <si>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</si>
  <si>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</si>
  <si>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</si>
  <si>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</si>
  <si>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</si>
  <si>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</si>
  <si>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</si>
  <si>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</si>
  <si>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</si>
  <si>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</si>
  <si>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</si>
  <si>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</si>
  <si>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</si>
  <si>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</si>
  <si>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</si>
  <si>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</si>
  <si>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</si>
  <si>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</si>
  <si>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</si>
  <si>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</si>
  <si>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</si>
  <si>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</si>
  <si>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</si>
  <si>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</si>
  <si>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</si>
  <si>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</si>
  <si>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</si>
  <si>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</si>
  <si>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</si>
  <si>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</si>
  <si>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</si>
  <si>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</si>
  <si>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</si>
  <si>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</si>
  <si>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</si>
  <si>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</si>
  <si>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</si>
  <si>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</si>
  <si>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</si>
  <si>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</si>
  <si>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</si>
  <si>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</si>
  <si>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</si>
  <si>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</si>
  <si>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</si>
  <si>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</si>
  <si>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</si>
  <si>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</si>
  <si>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</si>
  <si>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</si>
  <si>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</si>
  <si>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</si>
  <si>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</si>
  <si>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</si>
  <si>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</si>
  <si>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</si>
  <si>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</si>
  <si>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</si>
  <si>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</si>
  <si>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</si>
  <si>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</si>
  <si>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</si>
  <si>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</si>
  <si>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</si>
  <si>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</si>
  <si>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</si>
  <si>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</si>
  <si>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</si>
  <si>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</si>
  <si>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</si>
  <si>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</si>
  <si>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</si>
  <si>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</si>
  <si>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</si>
  <si>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</si>
  <si>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</si>
  <si>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</si>
  <si>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</si>
  <si>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</si>
  <si>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</si>
  <si>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</si>
  <si>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</si>
  <si>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</si>
  <si>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</si>
  <si>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</si>
  <si>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</si>
  <si>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</si>
  <si>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</si>
  <si>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</si>
  <si>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</si>
  <si>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</si>
  <si>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</si>
  <si>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</si>
  <si>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</si>
  <si>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</si>
  <si>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</si>
  <si>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</si>
  <si>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</si>
  <si>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</si>
  <si>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</si>
  <si>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</si>
  <si>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</si>
  <si>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</si>
  <si>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</si>
  <si>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</si>
  <si>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</si>
  <si>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</si>
  <si>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</si>
  <si>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</si>
  <si>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</si>
  <si>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</si>
  <si>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</si>
  <si>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</si>
  <si>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</si>
  <si>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</si>
  <si>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</si>
  <si>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</si>
  <si>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</si>
  <si>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</si>
  <si>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</si>
  <si>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</si>
  <si>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</si>
  <si>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</si>
  <si>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</si>
  <si>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</si>
  <si>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</si>
  <si>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</si>
  <si>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</si>
  <si>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</si>
  <si>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</si>
  <si>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</si>
  <si>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</si>
  <si>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</si>
  <si>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</si>
  <si>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</si>
  <si>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</si>
  <si>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</si>
  <si>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</si>
  <si>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</si>
  <si>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</si>
  <si>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</si>
  <si>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</si>
  <si>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</si>
  <si>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</si>
  <si>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</si>
  <si>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</si>
  <si>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</si>
  <si>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</si>
  <si>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</si>
  <si>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</si>
  <si>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</si>
  <si>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</si>
  <si>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</si>
  <si>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</si>
  <si>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</si>
  <si>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</si>
  <si>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</si>
  <si>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</si>
  <si>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</si>
  <si>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</si>
  <si>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</si>
  <si>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</si>
  <si>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</si>
  <si>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</si>
  <si>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</si>
  <si>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</si>
  <si>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</si>
  <si>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</si>
  <si>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</si>
  <si>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</si>
  <si>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</si>
  <si>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</si>
  <si>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</si>
  <si>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</si>
  <si>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</si>
  <si>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</si>
  <si>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</si>
  <si>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</si>
  <si>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</si>
  <si>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</si>
  <si>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</si>
  <si>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</si>
  <si>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</si>
  <si>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</si>
  <si>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</si>
  <si>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</si>
  <si>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</si>
  <si>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</si>
  <si>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</si>
  <si>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</si>
  <si>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</si>
  <si>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</si>
  <si>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</si>
  <si>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</si>
  <si>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</si>
  <si>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</si>
  <si>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</si>
  <si>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</si>
  <si>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</si>
  <si>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</si>
  <si>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</si>
  <si>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</si>
  <si>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</si>
  <si>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</si>
  <si>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</si>
  <si>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</si>
  <si>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</si>
  <si>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</si>
  <si>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</si>
  <si>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</si>
  <si>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</si>
  <si>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</si>
  <si>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</si>
  <si>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</si>
  <si>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</si>
  <si>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</si>
  <si>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</si>
  <si>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</si>
  <si>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</si>
  <si>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</si>
  <si>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</si>
  <si>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</si>
  <si>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</si>
  <si>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</si>
  <si>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</si>
  <si>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</si>
  <si>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</si>
  <si>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</si>
  <si>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</si>
  <si>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</si>
  <si>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</si>
  <si>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</si>
  <si>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</si>
  <si>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</si>
  <si>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</si>
  <si>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</si>
  <si>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</si>
  <si>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</si>
  <si>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</si>
  <si>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</si>
  <si>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</si>
  <si>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</si>
  <si>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</si>
  <si>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</si>
  <si>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</si>
  <si>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</si>
  <si>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</si>
  <si>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</si>
  <si>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</si>
  <si>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</si>
  <si>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</si>
  <si>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</si>
  <si>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</si>
  <si>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</si>
  <si>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</si>
  <si>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</si>
  <si>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</si>
  <si>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</si>
  <si>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</si>
  <si>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</si>
  <si>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</si>
  <si>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</si>
  <si>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</si>
  <si>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</si>
  <si>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</si>
  <si>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</si>
  <si>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</si>
  <si>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</si>
  <si>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</si>
  <si>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</si>
  <si>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</si>
  <si>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</si>
  <si>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</si>
  <si>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</si>
  <si>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</si>
  <si>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</si>
  <si>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</si>
  <si>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</si>
  <si>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</si>
  <si>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</si>
  <si>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</si>
  <si>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</si>
  <si>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</si>
  <si>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</si>
  <si>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</si>
  <si>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</si>
  <si>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</si>
  <si>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</si>
  <si>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</si>
  <si>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</si>
  <si>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</si>
  <si>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</si>
  <si>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</si>
  <si>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</si>
  <si>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</si>
  <si>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</si>
  <si>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</si>
  <si>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</si>
  <si>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</si>
  <si>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</si>
  <si>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</si>
  <si>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</si>
  <si>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</si>
  <si>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</si>
  <si>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</si>
  <si>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</si>
  <si>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</si>
  <si>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</si>
  <si>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</si>
  <si>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</si>
  <si>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</si>
  <si>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</si>
  <si>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</si>
  <si>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</si>
  <si>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</si>
  <si>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</si>
  <si>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</si>
  <si>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</si>
  <si>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</si>
  <si>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</si>
  <si>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</si>
  <si>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</si>
  <si>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</si>
  <si>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</si>
  <si>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</si>
  <si>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</si>
  <si>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</si>
  <si>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</si>
  <si>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</si>
  <si>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</si>
  <si>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</si>
  <si>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</si>
  <si>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</si>
  <si>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</si>
  <si>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</si>
  <si>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</si>
  <si>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</si>
  <si>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</si>
  <si>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</si>
  <si>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</si>
  <si>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</si>
  <si>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</si>
  <si>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</si>
  <si>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</si>
  <si>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</si>
  <si>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</si>
  <si>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</si>
  <si>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</si>
  <si>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</si>
  <si>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</si>
  <si>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</si>
  <si>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</si>
  <si>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</si>
  <si>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</si>
  <si>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</si>
  <si>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</si>
  <si>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</si>
  <si>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</si>
  <si>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</si>
  <si>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</si>
  <si>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</si>
  <si>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</si>
  <si>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</si>
  <si>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</si>
  <si>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</si>
  <si>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</si>
  <si>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</si>
  <si>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</si>
  <si>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</si>
  <si>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</si>
  <si>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</si>
  <si>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</si>
  <si>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</si>
  <si>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</si>
  <si>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</si>
  <si>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</si>
  <si>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</si>
  <si>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</si>
  <si>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</si>
  <si>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</si>
  <si>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</si>
  <si>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</si>
  <si>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</si>
  <si>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</si>
  <si>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</si>
  <si>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</si>
  <si>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</si>
  <si>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</si>
  <si>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</si>
  <si>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</si>
  <si>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</si>
  <si>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</si>
  <si>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</si>
  <si>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</si>
  <si>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</si>
  <si>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</si>
  <si>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</si>
  <si>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</si>
  <si>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</si>
  <si>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</si>
  <si>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</si>
  <si>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</si>
  <si>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</si>
  <si>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</si>
  <si>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</si>
  <si>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</si>
  <si>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</si>
  <si>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</si>
  <si>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</si>
  <si>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</si>
  <si>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</si>
  <si>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</si>
  <si>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</si>
  <si>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</si>
  <si>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</si>
  <si>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</si>
  <si>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</si>
  <si>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</si>
  <si>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</si>
  <si>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</si>
  <si>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</si>
  <si>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</si>
  <si>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</si>
  <si>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</si>
  <si>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</si>
  <si>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</si>
  <si>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</si>
  <si>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</si>
  <si>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</si>
  <si>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</si>
  <si>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</si>
  <si>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</si>
  <si>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</si>
  <si>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</si>
  <si>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</si>
  <si>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</si>
  <si>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</si>
  <si>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</si>
  <si>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</si>
  <si>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</si>
  <si>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</si>
  <si>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</si>
  <si>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</si>
  <si>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</si>
  <si>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</si>
  <si>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</si>
  <si>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</si>
  <si>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</si>
  <si>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</si>
  <si>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</si>
  <si>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</si>
  <si>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</si>
  <si>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</si>
  <si>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</si>
  <si>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</si>
  <si>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</si>
  <si>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</si>
  <si>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</si>
  <si>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</si>
  <si>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</si>
  <si>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</si>
  <si>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</si>
  <si>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</si>
  <si>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</si>
  <si>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</si>
  <si>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</si>
  <si>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</si>
  <si>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</si>
  <si>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</si>
  <si>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</si>
  <si>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</si>
  <si>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</si>
  <si>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</si>
  <si>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</si>
  <si>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</si>
  <si>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</si>
  <si>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</si>
  <si>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</si>
  <si>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</si>
  <si>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</si>
  <si>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</si>
  <si>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</si>
  <si>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</si>
  <si>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</si>
  <si>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</si>
  <si>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</si>
  <si>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</si>
  <si>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</si>
  <si>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</si>
  <si>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</si>
  <si>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</si>
  <si>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</si>
  <si>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</si>
  <si>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</si>
  <si>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</si>
  <si>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</si>
  <si>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</si>
  <si>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</si>
  <si>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</si>
  <si>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</si>
  <si>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</si>
  <si>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</si>
  <si>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</si>
  <si>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</si>
  <si>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</si>
  <si>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</si>
  <si>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</si>
  <si>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</si>
  <si>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</si>
  <si>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</si>
  <si>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</si>
  <si>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</si>
  <si>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</si>
  <si>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</si>
  <si>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</si>
  <si>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</si>
  <si>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</si>
  <si>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</si>
  <si>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</si>
  <si>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</si>
  <si>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</si>
  <si>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</si>
  <si>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</si>
  <si>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</si>
  <si>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</si>
  <si>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</si>
  <si>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</si>
  <si>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</si>
  <si>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</si>
  <si>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</si>
  <si>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</si>
  <si>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</si>
  <si>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</si>
  <si>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</si>
  <si>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</si>
  <si>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</si>
  <si>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</si>
  <si>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</si>
  <si>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</si>
  <si>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</si>
  <si>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</si>
  <si>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</si>
  <si>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</si>
  <si>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</si>
  <si>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</si>
  <si>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</si>
  <si>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</si>
  <si>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</si>
  <si>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</si>
  <si>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</si>
  <si>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</si>
  <si>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</si>
  <si>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</si>
  <si>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</si>
  <si>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</si>
  <si>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</si>
  <si>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</si>
  <si>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</si>
  <si>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</si>
  <si>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</si>
  <si>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</si>
  <si>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</si>
  <si>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</si>
  <si>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</si>
  <si>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</si>
  <si>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</si>
  <si>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</si>
  <si>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</si>
  <si>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</si>
  <si>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</si>
  <si>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</si>
  <si>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</si>
  <si>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</si>
  <si>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</si>
  <si>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</si>
  <si>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</si>
  <si>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</si>
  <si>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</si>
  <si>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</si>
  <si>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</si>
  <si>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</si>
  <si>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</si>
  <si>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</si>
  <si>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</si>
  <si>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</si>
  <si>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</si>
  <si>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</si>
  <si>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</si>
  <si>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</si>
  <si>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</si>
  <si>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</si>
  <si>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</si>
  <si>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</si>
  <si>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</si>
  <si>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</si>
  <si>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</si>
  <si>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</si>
  <si>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</si>
  <si>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</si>
  <si>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</si>
  <si>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</si>
  <si>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</si>
  <si>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</si>
  <si>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</si>
  <si>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</si>
  <si>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</si>
  <si>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</si>
  <si>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</si>
  <si>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</si>
  <si>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</si>
  <si>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</si>
  <si>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</si>
  <si>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</si>
  <si>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</si>
  <si>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</si>
  <si>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</si>
  <si>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</si>
  <si>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</si>
  <si>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</si>
  <si>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</si>
  <si>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</si>
  <si>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</si>
  <si>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</si>
  <si>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</si>
  <si>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</si>
  <si>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</si>
  <si>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</si>
  <si>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</si>
  <si>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</si>
  <si>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</si>
  <si>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</si>
  <si>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</si>
  <si>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</si>
  <si>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</si>
  <si>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</si>
  <si>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</si>
  <si>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</si>
  <si>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</si>
  <si>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</si>
  <si>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</si>
  <si>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</si>
  <si>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</si>
  <si>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</si>
  <si>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</si>
  <si>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</si>
  <si>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</si>
  <si>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</si>
  <si>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</si>
  <si>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</si>
  <si>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</si>
  <si>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</si>
  <si>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</si>
  <si>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</si>
  <si>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</si>
  <si>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</si>
  <si>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</si>
  <si>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</si>
  <si>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</si>
  <si>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</si>
  <si>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</si>
  <si>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</si>
  <si>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</si>
  <si>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</si>
  <si>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</si>
  <si>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</si>
  <si>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</si>
  <si>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</si>
  <si>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</si>
  <si>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</si>
  <si>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</si>
  <si>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</si>
  <si>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</si>
  <si>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</si>
  <si>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</si>
  <si>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</si>
  <si>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</si>
  <si>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</si>
  <si>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</si>
  <si>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</si>
  <si>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</si>
  <si>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</si>
  <si>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</si>
  <si>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</si>
  <si>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</si>
  <si>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</si>
  <si>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</si>
  <si>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</si>
  <si>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</si>
  <si>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</si>
  <si>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</si>
  <si>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</si>
  <si>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</si>
  <si>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</si>
  <si>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</si>
  <si>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</si>
  <si>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</si>
  <si>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</si>
  <si>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</si>
  <si>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</si>
  <si>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</si>
  <si>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</si>
  <si>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</si>
  <si>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</si>
  <si>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</si>
  <si>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</si>
  <si>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</si>
  <si>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</si>
  <si>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</si>
  <si>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</si>
  <si>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</si>
  <si>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</si>
  <si>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</si>
  <si>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</si>
  <si>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</si>
  <si>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</si>
  <si>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</si>
  <si>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</si>
  <si>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</si>
  <si>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</si>
  <si>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</si>
  <si>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</si>
  <si>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</si>
  <si>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</si>
  <si>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</si>
  <si>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</si>
  <si>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</si>
  <si>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</si>
  <si>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</si>
  <si>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</si>
  <si>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</si>
  <si>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</si>
  <si>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</si>
  <si>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</si>
  <si>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</si>
  <si>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</si>
  <si>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</si>
  <si>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</si>
  <si>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</si>
  <si>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</si>
  <si>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</si>
  <si>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</si>
  <si>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</si>
  <si>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</si>
  <si>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</si>
  <si>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</si>
  <si>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</si>
  <si>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</si>
  <si>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</si>
  <si>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</si>
  <si>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</si>
  <si>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</si>
  <si>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</si>
  <si>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</si>
  <si>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</si>
  <si>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</si>
  <si>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</si>
  <si>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</si>
  <si>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</si>
  <si>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</si>
  <si>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</si>
  <si>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</si>
  <si>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</si>
  <si>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</si>
  <si>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</si>
  <si>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</si>
  <si>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</si>
  <si>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</si>
  <si>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</si>
  <si>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</si>
  <si>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</si>
  <si>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</si>
  <si>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</si>
  <si>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</si>
  <si>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</si>
  <si>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</si>
  <si>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</si>
  <si>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</si>
  <si>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</si>
  <si>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</si>
  <si>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</si>
  <si>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</si>
  <si>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</si>
  <si>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</si>
  <si>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</si>
  <si>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</si>
  <si>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</si>
  <si>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</si>
  <si>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</si>
  <si>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</si>
  <si>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</si>
  <si>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</si>
  <si>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</si>
  <si>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</si>
  <si>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</si>
  <si>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</si>
  <si>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</si>
  <si>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</si>
  <si>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</si>
  <si>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</si>
  <si>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</si>
  <si>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</si>
  <si>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</si>
  <si>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</si>
  <si>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</si>
  <si>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</si>
  <si>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</si>
  <si>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</si>
  <si>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</si>
  <si>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</si>
  <si>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</si>
  <si>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</si>
  <si>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</si>
  <si>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</si>
  <si>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</si>
  <si>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</si>
  <si>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</si>
  <si>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</si>
  <si>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</si>
  <si>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</si>
  <si>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</si>
  <si>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</si>
  <si>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</si>
  <si>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</si>
  <si>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</si>
  <si>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</si>
  <si>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</si>
  <si>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</si>
  <si>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</si>
  <si>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</si>
  <si>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</si>
  <si>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</si>
  <si>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</si>
  <si>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</si>
  <si>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</si>
  <si>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</si>
  <si>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</si>
  <si>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</si>
  <si>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</si>
  <si>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</si>
  <si>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</si>
  <si>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</si>
  <si>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</si>
  <si>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</si>
  <si>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</si>
  <si>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</si>
  <si>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</si>
  <si>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</si>
  <si>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</si>
  <si>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</si>
  <si>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</si>
  <si>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</si>
  <si>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</si>
  <si>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</si>
  <si>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</si>
  <si>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</si>
  <si>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</si>
  <si>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</si>
  <si>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</si>
  <si>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</si>
  <si>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</si>
  <si>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</si>
  <si>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</si>
  <si>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</si>
  <si>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</si>
  <si>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</si>
  <si>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</si>
  <si>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</si>
  <si>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</si>
  <si>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</si>
  <si>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</si>
  <si>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</si>
  <si>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</si>
  <si>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</si>
  <si>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</si>
  <si>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</si>
  <si>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</si>
  <si>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</si>
  <si>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</si>
  <si>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</si>
  <si>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</si>
  <si>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</si>
  <si>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</si>
  <si>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</si>
  <si>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</si>
  <si>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</si>
  <si>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</si>
  <si>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</si>
  <si>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</si>
  <si>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</si>
  <si>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</si>
  <si>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</si>
  <si>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</si>
  <si>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</si>
  <si>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</si>
  <si>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</si>
  <si>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</si>
  <si>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</si>
  <si>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</si>
  <si>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</si>
  <si>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</si>
  <si>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</si>
  <si>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</si>
  <si>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</si>
  <si>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</si>
  <si>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</si>
  <si>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</si>
  <si>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</si>
  <si>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</si>
  <si>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</si>
  <si>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</si>
  <si>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</si>
  <si>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</si>
  <si>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</si>
  <si>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</si>
  <si>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</si>
  <si>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</si>
  <si>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</si>
  <si>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</si>
  <si>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</si>
  <si>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</si>
  <si>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</si>
  <si>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</si>
  <si>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</si>
  <si>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</si>
  <si>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</si>
  <si>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</si>
  <si>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</si>
  <si>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</si>
  <si>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</si>
  <si>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</si>
  <si>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</si>
  <si>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</si>
  <si>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</si>
  <si>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</si>
  <si>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</si>
  <si>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</si>
  <si>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</si>
  <si>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</si>
  <si>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</si>
  <si>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</si>
  <si>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</si>
  <si>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</si>
  <si>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</si>
  <si>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</si>
  <si>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</si>
  <si>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</si>
  <si>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</si>
  <si>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</si>
  <si>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</si>
  <si>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</si>
  <si>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</si>
  <si>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</si>
  <si>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</si>
  <si>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</si>
  <si>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</si>
  <si>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</si>
  <si>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</si>
  <si>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</si>
  <si>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</si>
  <si>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</si>
  <si>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</si>
  <si>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</si>
  <si>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</si>
  <si>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</si>
  <si>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</si>
  <si>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</si>
  <si>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</si>
  <si>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</si>
  <si>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</si>
  <si>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</si>
  <si>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</si>
  <si>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</si>
  <si>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</si>
  <si>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</si>
  <si>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</si>
  <si>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</si>
  <si>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</si>
  <si>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</si>
  <si>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</si>
  <si>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</si>
  <si>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</si>
  <si>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</si>
  <si>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</si>
  <si>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</si>
  <si>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</si>
  <si>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</si>
  <si>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</si>
  <si>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</si>
  <si>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</si>
  <si>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</si>
  <si>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</si>
  <si>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</si>
  <si>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</si>
  <si>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</si>
  <si>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</si>
  <si>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</si>
  <si>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</si>
  <si>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</si>
  <si>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</si>
  <si>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</si>
  <si>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</si>
  <si>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</si>
  <si>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</si>
  <si>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</si>
  <si>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</si>
  <si>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</si>
  <si>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</si>
  <si>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</si>
  <si>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</si>
  <si>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</si>
  <si>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</si>
  <si>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</si>
  <si>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</si>
  <si>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</si>
  <si>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</si>
  <si>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</si>
  <si>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</si>
  <si>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</si>
  <si>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</si>
  <si>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</si>
  <si>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</si>
  <si>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</si>
  <si>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</si>
  <si>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</si>
  <si>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</si>
  <si>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</si>
  <si>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</si>
  <si>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</si>
  <si>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</si>
  <si>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</si>
  <si>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</si>
  <si>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</si>
  <si>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</si>
  <si>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</si>
  <si>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</si>
  <si>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</si>
  <si>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</si>
  <si>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</si>
  <si>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</si>
  <si>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</si>
  <si>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</si>
  <si>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</si>
  <si>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</si>
  <si>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</si>
  <si>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</si>
  <si>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</si>
  <si>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</si>
  <si>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</si>
  <si>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</si>
  <si>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</si>
  <si>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</si>
  <si>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</si>
  <si>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</si>
  <si>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</si>
  <si>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</si>
  <si>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</si>
  <si>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</si>
  <si>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</si>
  <si>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</si>
  <si>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</si>
  <si>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</si>
  <si>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</si>
  <si>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</si>
  <si>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</si>
  <si>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</si>
  <si>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</si>
  <si>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</si>
  <si>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</si>
  <si>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</si>
  <si>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</si>
  <si>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</si>
  <si>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</si>
  <si>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</si>
  <si>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</si>
  <si>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</si>
  <si>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</si>
  <si>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</si>
  <si>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</si>
  <si>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</si>
  <si>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</si>
  <si>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</si>
  <si>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</si>
  <si>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</si>
  <si>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</si>
  <si>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</si>
  <si>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</si>
  <si>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</si>
  <si>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</si>
  <si>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</si>
  <si>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</si>
  <si>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</si>
  <si>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</si>
  <si>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</si>
  <si>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</si>
  <si>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</si>
  <si>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</si>
  <si>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</si>
  <si>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</si>
  <si>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</si>
  <si>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</si>
  <si>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</si>
  <si>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</si>
  <si>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</si>
  <si>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</si>
  <si>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</si>
  <si>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</si>
  <si>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</si>
  <si>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</si>
  <si>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</si>
  <si>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</si>
  <si>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</si>
  <si>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</si>
  <si>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</si>
  <si>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</si>
  <si>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</si>
  <si>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</si>
  <si>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</si>
  <si>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</si>
  <si>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</si>
  <si>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</si>
  <si>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</si>
  <si>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</si>
  <si>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</si>
  <si>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</si>
  <si>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</si>
  <si>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</si>
  <si>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</si>
  <si>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</si>
  <si>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</si>
  <si>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</si>
  <si>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</si>
  <si>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</si>
  <si>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</si>
  <si>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</si>
  <si>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</si>
  <si>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</si>
  <si>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</si>
  <si>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</si>
  <si>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</si>
  <si>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</si>
  <si>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</si>
  <si>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</si>
  <si>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</si>
  <si>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</si>
  <si>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</si>
  <si>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</si>
  <si>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</si>
  <si>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</si>
  <si>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</si>
  <si>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</si>
  <si>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</si>
  <si>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</si>
  <si>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</si>
  <si>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</si>
  <si>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</si>
  <si>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</si>
  <si>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</si>
  <si>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</si>
  <si>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</si>
  <si>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</si>
  <si>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</si>
  <si>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</si>
  <si>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</si>
  <si>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</si>
  <si>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</si>
  <si>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</si>
  <si>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</si>
  <si>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</si>
  <si>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</si>
  <si>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</si>
  <si>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</si>
  <si>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</si>
  <si>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</si>
  <si>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</si>
  <si>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</si>
  <si>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</si>
  <si>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</si>
  <si>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</si>
  <si>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</si>
  <si>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</si>
  <si>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</si>
  <si>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</si>
  <si>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</si>
  <si>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</si>
  <si>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</si>
  <si>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</si>
  <si>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</si>
  <si>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</si>
  <si>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</si>
  <si>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</si>
  <si>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</si>
  <si>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</si>
  <si>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</si>
  <si>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</si>
  <si>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</si>
  <si>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</si>
  <si>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</si>
  <si>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</si>
  <si>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</si>
  <si>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</si>
  <si>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</si>
  <si>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</si>
  <si>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</si>
  <si>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</si>
  <si>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</si>
  <si>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</si>
  <si>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</si>
  <si>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</si>
  <si>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</si>
  <si>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</si>
  <si>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</si>
  <si>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</si>
  <si>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</si>
  <si>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</si>
  <si>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</si>
  <si>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</si>
  <si>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</si>
  <si>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</si>
  <si>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</si>
  <si>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</si>
  <si>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</si>
  <si>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</si>
  <si>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</si>
  <si>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</si>
  <si>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</si>
  <si>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</si>
  <si>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</si>
  <si>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</si>
  <si>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</si>
  <si>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</si>
  <si>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</si>
  <si>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</si>
  <si>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</si>
  <si>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</si>
  <si>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</si>
  <si>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</si>
  <si>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</si>
  <si>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</si>
  <si>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</si>
  <si>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</si>
  <si>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</si>
  <si>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</si>
  <si>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</si>
  <si>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</si>
  <si>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</si>
  <si>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</si>
  <si>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</si>
  <si>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</si>
  <si>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</si>
  <si>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</si>
  <si>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</si>
  <si>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</si>
  <si>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</si>
  <si>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</si>
  <si>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</si>
  <si>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</si>
  <si>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</si>
  <si>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</si>
  <si>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</si>
  <si>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</si>
  <si>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</si>
  <si>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</si>
  <si>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</si>
  <si>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</si>
  <si>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</si>
  <si>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</si>
  <si>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</si>
  <si>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</si>
  <si>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</si>
  <si>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</si>
  <si>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</si>
  <si>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</si>
  <si>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</si>
  <si>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</si>
  <si>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</si>
  <si>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</si>
  <si>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</si>
  <si>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</si>
  <si>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</si>
  <si>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</si>
  <si>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</si>
  <si>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</si>
  <si>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</si>
  <si>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</si>
  <si>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</si>
  <si>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</si>
  <si>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</si>
  <si>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</si>
  <si>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</si>
  <si>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</si>
  <si>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</si>
  <si>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</si>
  <si>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</si>
  <si>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</si>
  <si>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</si>
  <si>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</si>
  <si>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</si>
  <si>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</si>
  <si>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</si>
  <si>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</si>
  <si>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</si>
  <si>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</si>
  <si>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</si>
  <si>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</si>
  <si>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</si>
  <si>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</si>
  <si>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</si>
  <si>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</si>
  <si>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</si>
  <si>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</si>
  <si>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</si>
  <si>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</si>
  <si>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</si>
  <si>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</si>
  <si>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</si>
  <si>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</si>
  <si>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</si>
  <si>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</si>
  <si>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</si>
  <si>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</si>
  <si>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</si>
  <si>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</si>
  <si>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</si>
  <si>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</si>
  <si>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</si>
  <si>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</si>
  <si>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</si>
  <si>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</si>
  <si>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</si>
  <si>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</si>
  <si>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</si>
  <si>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</si>
  <si>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</si>
  <si>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</si>
  <si>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</si>
  <si>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</si>
  <si>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</si>
  <si>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</si>
  <si>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</si>
  <si>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</si>
  <si>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</si>
  <si>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</si>
  <si>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</si>
  <si>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</si>
  <si>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</si>
  <si>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</si>
  <si>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</si>
  <si>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</si>
  <si>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</si>
  <si>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</si>
  <si>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</si>
  <si>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</si>
  <si>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</si>
  <si>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</si>
  <si>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</si>
  <si>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</si>
  <si>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</si>
  <si>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</si>
  <si>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</si>
  <si>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</si>
  <si>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</si>
  <si>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</si>
  <si>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</si>
  <si>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</si>
  <si>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</si>
  <si>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</si>
  <si>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</si>
  <si>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</si>
  <si>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</si>
  <si>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</si>
  <si>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</si>
  <si>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</si>
  <si>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</si>
  <si>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</si>
  <si>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</si>
  <si>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</si>
  <si>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</si>
  <si>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</si>
  <si>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</si>
  <si>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</si>
  <si>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</si>
  <si>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</si>
  <si>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</si>
  <si>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</si>
  <si>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</si>
  <si>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</si>
  <si>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</si>
  <si>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</si>
  <si>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</si>
  <si>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</si>
  <si>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</si>
  <si>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</si>
  <si>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</si>
  <si>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</si>
  <si>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</si>
  <si>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</si>
  <si>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</si>
  <si>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</si>
  <si>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</si>
  <si>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</si>
  <si>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</si>
  <si>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</si>
  <si>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</si>
  <si>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</si>
  <si>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</si>
  <si>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</si>
  <si>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</si>
  <si>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</si>
  <si>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</si>
  <si>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</si>
  <si>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</si>
  <si>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</si>
  <si>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</si>
  <si>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</si>
  <si>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</si>
  <si>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</si>
  <si>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</si>
  <si>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</si>
  <si>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</si>
  <si>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</si>
  <si>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</si>
  <si>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</si>
  <si>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</si>
  <si>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</si>
  <si>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</si>
  <si>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</si>
  <si>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</si>
  <si>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</si>
  <si>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</si>
  <si>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</si>
  <si>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</si>
  <si>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</si>
  <si>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</si>
  <si>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</si>
  <si>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</si>
  <si>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</si>
  <si>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</si>
  <si>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</si>
  <si>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</si>
  <si>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</si>
  <si>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</si>
  <si>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</si>
  <si>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</si>
  <si>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</si>
  <si>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</si>
  <si>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</si>
  <si>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</si>
  <si>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</si>
  <si>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</si>
  <si>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</si>
  <si>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</si>
  <si>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</si>
  <si>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</si>
  <si>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</si>
  <si>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</si>
  <si>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</si>
  <si>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</si>
  <si>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</si>
  <si>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</si>
  <si>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</si>
  <si>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</si>
  <si>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</si>
  <si>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</si>
  <si>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</si>
  <si>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</si>
  <si>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</si>
  <si>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</si>
  <si>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</si>
  <si>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</si>
  <si>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</si>
  <si>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</si>
  <si>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</si>
  <si>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</si>
  <si>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</si>
  <si>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</si>
  <si>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</si>
  <si>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</si>
  <si>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</si>
  <si>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</si>
  <si>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</si>
  <si>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</si>
  <si>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</si>
  <si>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</si>
  <si>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</si>
  <si>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</si>
  <si>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</si>
  <si>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</si>
  <si>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</si>
  <si>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</si>
  <si>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</si>
  <si>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</si>
  <si>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</si>
  <si>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</si>
  <si>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</si>
  <si>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</si>
  <si>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</si>
  <si>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</si>
  <si>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</si>
  <si>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</si>
  <si>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</si>
  <si>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</si>
  <si>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</si>
  <si>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</si>
  <si>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</si>
  <si>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</si>
  <si>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</si>
  <si>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</si>
  <si>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</si>
  <si>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</si>
  <si>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</si>
  <si>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</si>
  <si>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</si>
  <si>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</si>
  <si>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</si>
  <si>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</si>
  <si>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</si>
  <si>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</si>
  <si>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</si>
  <si>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</si>
  <si>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</si>
  <si>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</si>
  <si>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</si>
  <si>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</si>
  <si>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</si>
  <si>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</si>
  <si>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</si>
  <si>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</si>
  <si>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</si>
  <si>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</si>
  <si>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</si>
  <si>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70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</si>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</sst>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1" totalsRowShown="0" headerRowDxfId="48" dataDxfId="47" headerRowBorderDxfId="45" tableBorderDxfId="46" totalsRowBorderDxfId="44">
  <autoFilter ref="A1:L2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291.58054560184974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11.085557175923896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45954.528971527776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45954.528971527776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45954.528971527776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45954.528971527776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45954.528971527776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45954.528971527776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45954.528971527776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45954.528971527776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45954.528971527776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45954.528971527776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45954.528971527776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45954.528971527776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45954.528971527776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45954.528971527776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45954.528971527776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45954.528971527776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45954.528971527776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45954.528971527776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45954.528971527776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45954.528971527776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45954.528971527776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45954.528971527776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45954.528971527776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45954.528971527776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45954.528971527776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45954.528971527776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45954.528971527776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45954.528971527776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45954.528971527776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45954.528971527776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45954.528971527776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45954.528971527776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45954.528971527776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45954.528971527776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45954.528971527776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45954.528971527776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45954.528971527776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45954.528971527776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45954.528971527776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45954.528971527776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45954.528971527776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45954.528971527776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45954.528971527776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45954.528971527776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45954.528971527776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45954.528971527776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45954.528971527776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45954.528971527776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45954.528971527776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45954.528971527776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45954.528971527776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45954.528971527776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45954.528971527776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45954.528971527776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45954.528971527776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45954.528971527776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45954.528971527776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45954.528971527776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45954.528971527776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45954.528971527776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45954.528971527776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45954.528971527776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45954.528971527776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E10" sqref="E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129.5291335648144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10.033196064810909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0.55512893518607598</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45954.528971527776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45954.528971527776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45954.528971527776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45954.528971527776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45954.528971527776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45954.528971527776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45954.528971527776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45954.528971527776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45954.528971527776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45954.528971527776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45954.528971527776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45954.528971527776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45954.528971527776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45954.528971527776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45954.528971527776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45954.528971527776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45954.528971527776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45954.528971527776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45954.528971527776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45954.528971527776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45954.528971527776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45954.528971527776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45954.528971527776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45954.528971527776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45954.528971527776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45954.528971527776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45954.528971527776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45954.528971527776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45954.528971527776</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45954.528971527776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45954.528971527776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45954.528971527776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45954.528971527776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45954.528971527776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45954.528971527776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45954.528971527776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45954.528971527776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45954.528971527776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45954.528971527776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45954.528971527776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45954.528971527776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45954.528971527776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45954.528971527776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45954.528971527776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45954.528971527776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45954.528971527776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45954.528971527776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45954.528971527776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45954.528971527776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45954.528971527776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45954.528971527776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45954.528971527776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45954.528971527776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45954.528971527776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45954.528971527776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45954.528971527776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45954.528971527776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45954.528971527776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45954.528971527776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45954.528971527776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45954.528971527776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45954.528971527776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45954.528971527776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45954.528971527776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45954.528971527776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45954.528971527776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45954.528971527776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45954.528971527776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45954.528971527776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45954.528971527776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45954.528971527776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45954.528971527776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45954.528971527776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45954.528971527776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45954.528971527776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45954.528971527776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45954.528971527776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45954.528971527776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45954.528971527776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45954.528971527776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45954.528971527776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45954.528971527776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45954.528971527776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45954.528971527776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45954.528971527776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45954.528971527776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45954.528971527776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45954.528971527776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45954.528971527776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45954.528971527776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45954.528971527776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45954.528971527776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45954.528971527776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45954.528971527776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45954.528971527776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45954.528971527776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45954.528971527776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45954.528971527776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45954.528971527776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45954.528971527776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45954.528971527776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45954.528971527776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45954.528971527776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45954.528971527776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45954.528971527776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45954.528971527776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45954.528971527776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45954.528971527776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45954.528971527776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45954.528971527776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45954.528971527776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45954.528971527776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45954.528971527776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45954.528971527776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45954.528971527776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45954.528971527776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45954.528971527776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45954.528971527776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45954.528971527776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45954.528971527776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45954.528971527776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45954.528971527776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45954.528971527776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45954.528971527776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45954.528971527776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45954.528971527776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45954.528971527776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45954.528971527776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45954.528971527776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45954.528971527776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45954.528971527776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45954.528971527776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45954.528971527776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45954.528971527776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45954.528971527776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45954.528971527776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45954.528971527776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45954.528971527776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45954.528971527776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45954.528971527776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45954.528971527776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45954.528971527776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45954.528971527776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45954.528971527776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45954.528971527776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45954.528971527776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45954.528971527776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45954.528971527776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45954.528971527776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45954.528971527776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45954.528971527776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45954.528971527776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45954.528971527776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45954.528971527776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45954.528971527776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45954.528971527776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45954.528971527776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45954.528971527776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45954.528971527776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45954.528971527776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45954.528971527776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45954.528971527776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45954.528971527776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45954.528971527776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45954.528971527776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45954.528971527776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45954.528971527776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45954.528971527776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45954.528971527776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45954.528971527776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45954.528971527776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45954.528971527776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45954.528971527776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45954.528971527776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45954.528971527776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45954.528971527776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45954.528971527776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45954.528971527776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45954.528971527776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45954.528971527776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45954.528971527776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45954.528971527776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45954.528971527776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45954.528971527776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45954.528971527776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45954.528971527776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45954.528971527776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45954.528971527776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45954.528971527776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45954.528971527776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45954.528971527776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45954.528971527776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45954.528971527776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45954.528971527776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45954.528971527776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45954.528971527776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45954.528971527776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45954.528971527776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45954.528971527776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45954.528971527776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45954.528971527776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45954.528971527776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45954.528971527776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45954.528971527776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45954.528971527776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45954.528971527776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45954.528971527776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45954.528971527776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45954.528971527776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45954.528971527776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45954.528971527776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45954.528971527776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45954.528971527776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45954.528971527776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45954.528971527776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45954.528971527776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45954.528971527776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45954.528971527776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45954.528971527776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45954.528971527776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45954.528971527776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45954.528971527776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45954.528971527776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45954.528971527776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45954.528971527776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45954.528971527776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45954.528971527776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45954.528971527776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45954.528971527776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45954.528971527776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45954.528971527776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45954.528971527776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45954.528971527776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45954.528971527776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45954.528971527776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45954.528971527776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45954.528971527776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45954.528971527776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45954.528971527776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45954.528971527776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45954.528971527776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45954.528971527776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45954.528971527776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45954.528971527776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45954.528971527776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45954.528971527776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45954.528971527776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45954.528971527776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45954.528971527776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45954.528971527776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45954.528971527776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45954.528971527776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45954.528971527776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45954.528971527776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45954.528971527776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45954.528971527776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45954.528971527776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45954.528971527776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45954.528971527776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45954.528971527776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45954.528971527776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45954.528971527776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45954.528971527776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45954.528971527776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45954.528971527776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45954.528971527776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45954.528971527776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45954.528971527776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45954.528971527776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45954.528971527776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45954.528971527776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45954.528971527776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45954.528971527776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45954.528971527776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45954.528971527776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45954.528971527776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45954.528971527776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45954.528971527776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45954.528971527776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45954.528971527776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45954.528971527776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45954.528971527776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45954.528971527776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45954.528971527776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45954.528971527776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45954.528971527776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45954.528971527776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45954.528971527776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45954.528971527776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45954.528971527776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45954.528971527776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45954.528971527776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45954.528971527776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45954.528971527776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45954.528971527776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45954.528971527776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45954.528971527776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45954.528971527776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45954.528971527776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45954.528971527776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45954.528971527776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45954.528971527776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45954.528971527776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45954.528971527776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45954.528971527776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45954.528971527776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45954.528971527776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45954.528971527776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45954.528971527776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45954.528971527776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45954.528971527776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45954.528971527776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45954.528971527776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45954.528971527776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45954.528971527776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45954.528971527776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45954.528971527776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45954.528971527776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45954.528971527776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45954.528971527776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45954.528971527776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45954.528971527776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45954.528971527776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45954.528971527776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45954.528971527776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45954.528971527776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45954.528971527776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45954.528971527776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45954.528971527776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45954.528971527776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45954.528971527776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45954.528971527776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45954.528971527776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45954.528971527776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45954.528971527776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45954.528971527776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45954.528971527776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45954.528971527776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45954.528971527776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45954.528971527776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45954.528971527776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45954.528971527776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45954.528971527776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45954.528971527776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45954.528971527776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45954.528971527776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45954.528971527776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45954.528971527776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45954.528971527776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45954.528971527776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45954.528971527776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45954.528971527776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45954.528971527776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45954.528971527776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45954.528971527776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45954.528971527776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45954.528971527776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45954.528971527776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45954.528971527776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45954.528971527776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45954.528971527776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45954.528971527776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45954.528971527776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45954.528971527776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45954.528971527776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45954.528971527776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45954.528971527776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45954.528971527776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45954.528971527776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45954.528971527776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45954.528971527776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45954.528971527776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45954.528971527776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45954.528971527776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45954.528971527776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45954.528971527776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45954.528971527776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45954.528971527776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45954.528971527776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45954.528971527776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45954.528971527776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45954.528971527776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45954.528971527776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45954.528971527776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45954.528971527776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45954.528971527776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45954.528971527776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45954.528971527776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45954.528971527776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45954.528971527776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45954.528971527776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45954.528971527776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45954.528971527776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45954.528971527776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45954.528971527776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45954.528971527776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45954.528971527776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45954.528971527776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45954.528971527776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45954.528971527776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45954.528971527776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45954.528971527776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45954.528971527776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45954.528971527776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45954.528971527776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45954.528971527776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45954.528971527776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45954.528971527776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45954.528971527776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45954.528971527776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45954.528971527776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45954.528971527776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45954.528971527776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45954.528971527776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45954.528971527776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45954.528971527776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45954.528971527776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45954.528971527776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45954.528971527776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45954.528971527776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45954.528971527776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45954.528971527776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45954.528971527776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45954.528971527776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45954.528971527776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45954.528971527776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45954.528971527776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45954.528971527776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45954.528971527776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45954.528971527776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45954.528971527776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45954.528971527776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45954.528971527776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45954.528971527776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45954.528971527776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45954.528971527776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45954.528971527776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45954.528971527776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45954.528971527776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45954.528971527776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45954.528971527776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45954.528971527776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45954.528971527776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45954.528971527776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45954.528971527776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45954.528971527776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45954.528971527776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45954.528971527776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45954.528971527776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45954.528971527776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45954.528971527776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45954.528971527776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45954.528971527776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45954.528971527776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45954.528971527776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45954.528971527776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45954.528971527776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45954.528971527776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45954.528971527776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45954.528971527776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45954.528971527776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45954.528971527776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45954.528971527776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45954.528971527776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45954.528971527776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45954.528971527776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45954.528971527776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45954.528971527776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45954.528971527776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45954.528971527776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45954.528971527776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45954.528971527776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45954.528971527776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45954.528971527776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45954.528971527776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45954.528971527776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45954.528971527776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45954.528971527776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45954.528971527776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45954.528971527776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45954.528971527776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45954.528971527776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45954.528971527776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45954.528971527776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45954.528971527776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45954.528971527776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45954.528971527776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45954.528971527776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45954.528971527776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45954.528971527776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45954.528971527776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45954.528971527776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45954.528971527776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45954.528971527776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45954.528971527776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45954.528971527776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45954.528971527776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45954.528971527776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45954.528971527776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45954.528971527776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45954.528971527776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45954.528971527776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45954.528971527776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45954.528971527776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45954.528971527776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45954.528971527776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45954.528971527776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45954.528971527776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45954.528971527776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45954.528971527776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45954.528971527776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45954.528971527776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45954.528971527776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45954.528971527776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45954.528971527776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45954.528971527776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45954.528971527776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45954.528971527776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45954.528971527776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45954.528971527776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45954.528971527776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45954.528971527776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45954.528971527776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45954.528971527776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45954.528971527776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45954.528971527776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45954.528971527776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45954.528971527776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45954.528971527776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45954.528971527776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45954.528971527776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45954.528971527776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45954.528971527776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45954.528971527776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45954.528971527776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45954.528971527776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45954.528971527776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45954.528971527776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45954.528971527776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45954.528971527776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45954.528971527776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45954.528971527776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45954.528971527776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45954.528971527776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45954.528971527776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45954.528971527776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45954.528971527776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45954.528971527776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45954.528971527776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45954.528971527776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45954.528971527776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45954.528971527776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45954.528971527776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45954.528971527776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45954.528971527776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45954.528971527776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45954.528971527776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45954.528971527776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45954.528971527776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45954.528971527776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45954.528971527776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45954.528971527776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45954.528971527776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45954.528971527776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45954.528971527776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45954.528971527776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45954.528971527776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45954.528971527776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45954.528971527776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45954.528971527776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45954.528971527776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45954.528971527776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45954.528971527776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45954.528971527776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45954.528971527776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45954.528971527776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45954.528971527776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45954.528971527776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45954.528971527776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45954.528971527776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45954.528971527776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45954.528971527776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45954.528971527776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45954.528971527776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45954.528971527776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45954.528971527776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45954.528971527776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45954.528971527776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45954.528971527776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45954.528971527776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45954.528971527776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45954.528971527776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45954.528971527776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45954.528971527776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45954.528971527776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45954.528971527776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45954.528971527776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45954.528971527776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45954.528971527776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45954.528971527776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45954.528971527776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45954.528971527776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45954.528971527776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45954.528971527776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45954.528971527776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45954.528971527776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45954.528971527776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45954.528971527776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45954.528971527776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45954.528971527776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45954.528971527776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45954.528971527776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45954.528971527776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45954.528971527776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45954.528971527776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45954.528971527776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45954.528971527776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45954.528971527776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45954.528971527776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45954.528971527776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45954.528971527776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45954.528971527776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45954.528971527776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45954.528971527776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45954.528971527776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45954.528971527776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45954.528971527776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45954.528971527776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45954.528971527776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45954.528971527776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45954.528971527776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45954.528971527776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45954.528971527776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45954.528971527776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45954.528971527776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45954.528971527776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45954.528971527776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45954.528971527776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45954.528971527776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45954.528971527776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45954.528971527776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45954.528971527776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45954.528971527776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45954.528971527776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45954.528971527776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45954.528971527776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45954.528971527776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45954.528971527776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45954.528971527776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45954.528971527776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45954.528971527776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45954.528971527776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45954.528971527776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45954.528971527776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45954.528971527776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45954.528971527776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45954.528971527776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45954.528971527776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45954.528971527776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45954.528971527776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45954.528971527776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45954.528971527776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45954.528971527776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45954.528971527776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45954.528971527776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45954.528971527776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45954.528971527776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45954.528971527776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45954.528971527776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45954.528971527776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45954.528971527776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45954.528971527776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45954.528971527776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45954.528971527776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45954.528971527776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45954.528971527776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45954.528971527776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45954.528971527776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45954.528971527776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45954.528971527776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45954.528971527776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45954.528971527776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45954.528971527776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45954.528971527776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45954.528971527776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45954.528971527776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45954.528971527776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45954.528971527776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45954.528971527776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45954.528971527776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45954.528971527776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45954.528971527776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45954.528971527776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45954.528971527776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45954.528971527776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45954.528971527776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45954.528971527776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45954.528971527776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45954.528971527776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45954.528971527776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45954.528971527776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45954.528971527776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45954.528971527776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45954.528971527776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45954.528971527776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45954.528971527776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45954.528971527776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45954.528971527776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45954.528971527776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45954.528971527776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45954.528971527776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45954.528971527776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45954.528971527776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45954.528971527776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45954.528971527776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45954.528971527776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45954.528971527776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45954.528971527776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45954.528971527776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45954.528971527776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45954.528971527776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45954.528971527776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45954.528971527776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45954.528971527776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45954.528971527776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45954.528971527776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45954.528971527776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45954.528971527776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45954.528971527776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45954.528971527776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45954.528971527776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45954.528971527776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45954.528971527776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45954.528971527776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45954.528971527776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45954.528971527776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45954.528971527776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45954.528971527776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45954.528971527776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45954.528971527776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45954.528971527776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45954.528971527776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45954.528971527776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45954.528971527776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45954.528971527776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45954.528971527776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45954.528971527776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45954.528971527776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45954.528971527776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45954.528971527776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45954.528971527776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45954.528971527776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45954.528971527776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45954.528971527776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45954.528971527776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45954.528971527776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45954.528971527776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45954.528971527776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45954.528971527776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45954.528971527776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45954.528971527776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45954.528971527776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45954.528971527776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45954.528971527776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45954.528971527776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45954.528971527776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45954.528971527776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45954.528971527776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45954.528971527776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45954.528971527776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45954.528971527776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45954.528971527776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45954.528971527776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45954.528971527776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45954.528971527776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45954.528971527776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45954.528971527776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45954.528971527776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45954.528971527776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45954.528971527776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45954.528971527776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45954.528971527776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45954.528971527776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45954.528971527776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45954.528971527776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45954.528971527776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45954.528971527776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45954.528971527776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45954.528971527776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45954.528971527776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45954.528971527776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45954.528971527776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45954.528971527776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45954.528971527776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45954.528971527776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45954.528971527776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45954.528971527776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45954.528971527776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45954.528971527776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45954.528971527776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45954.528971527776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45954.528971527776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45954.528971527776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45954.528971527776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45954.528971527776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45954.528971527776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45954.528971527776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45954.528971527776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45954.528971527776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45954.528971527776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45954.528971527776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45954.528971527776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45954.528971527776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45954.528971527776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45954.528971527776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45954.528971527776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45954.528971527776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45954.528971527776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45954.528971527776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45954.528971527776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45954.528971527776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45954.528971527776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45954.528971527776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45954.528971527776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45954.528971527776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45954.528971527776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45954.528971527776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45954.528971527776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45954.528971527776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45954.528971527776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45954.528971527776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45954.528971527776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45954.528971527776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45954.528971527776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45954.528971527776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45954.528971527776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45954.528971527776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45954.528971527776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45954.528971527776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45954.528971527776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45954.528971527776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45954.528971527776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45954.528971527776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45954.528971527776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45954.528971527776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45954.528971527776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45954.528971527776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45954.528971527776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45954.528971527776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45954.528971527776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45954.528971527776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45954.528971527776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45954.528971527776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45954.528971527776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45954.528971527776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45954.528971527776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45954.528971527776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45954.528971527776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45954.528971527776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45954.528971527776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45954.528971527776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45954.528971527776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45954.528971527776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45954.528971527776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45954.528971527776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45954.528971527776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45954.528971527776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45954.528971527776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45954.528971527776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45954.528971527776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45954.528971527776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45954.528971527776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45954.528971527776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45954.528971527776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45954.528971527776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45954.528971527776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45954.528971527776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45954.528971527776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45954.528971527776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45954.528971527776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45954.528971527776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45954.528971527776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45954.528971527776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45954.528971527776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45954.528971527776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45954.528971527776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45954.528971527776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45954.528971527776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45954.528971527776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45954.528971527776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45954.528971527776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45954.528971527776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45954.528971527776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45954.528971527776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45954.528971527776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45954.528971527776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45954.528971527776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45954.528971527776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45954.528971527776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45954.528971527776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45954.528971527776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45954.528971527776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45954.528971527776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45954.528971527776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45954.528971527776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45954.528971527776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45954.528971527776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45954.528971527776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45954.528971527776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45954.528971527776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45954.528971527776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45954.528971527776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45954.528971527776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45954.528971527776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45954.528971527776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45954.528971527776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45954.528971527776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45954.528971527776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45954.528971527776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45954.528971527776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45954.528971527776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45954.528971527776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45954.528971527776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45954.528971527776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45954.528971527776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45954.528971527776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45954.528971527776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45954.528971527776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45954.528971527776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45954.528971527776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45954.528971527776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45954.528971527776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45954.528971527776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45954.528971527776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45954.528971527776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45954.528971527776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45954.528971527776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45954.528971527776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45954.528971527776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45954.528971527776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45954.528971527776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45954.528971527776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45954.528971527776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45954.528971527776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45954.528971527776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45954.528971527776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45954.528971527776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45954.528971527776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45954.528971527776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45954.528971527776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45954.528971527776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45954.528971527776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45954.528971527776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45954.528971527776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45954.528971527776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45954.528971527776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45954.528971527776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45954.528971527776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45954.528971527776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45954.528971527776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45954.528971527776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45954.528971527776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45954.528971527776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45954.528971527776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45954.528971527776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45954.528971527776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45954.528971527776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45954.528971527776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45954.528971527776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45954.528971527776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45954.528971527776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45954.528971527776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45954.528971527776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45954.528971527776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45954.528971527776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45954.528971527776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45954.528971527776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45954.528971527776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45954.528971527776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45954.528971527776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45954.528971527776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45954.528971527776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45954.528971527776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45954.528971527776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45954.528971527776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45954.528971527776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45954.528971527776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45954.528971527776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45954.528971527776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45954.528971527776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45954.528971527776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45954.528971527776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45954.528971527776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45954.528971527776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45954.528971527776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45954.528971527776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45954.528971527776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45954.528971527776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45954.528971527776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45954.528971527776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45954.528971527776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45954.528971527776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45954.528971527776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45954.528971527776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45954.528971527776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45954.528971527776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45954.528971527776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45954.528971527776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45954.528971527776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45954.528971527776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45954.528971527776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45954.528971527776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45954.528971527776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45954.528971527776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45954.528971527776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45954.528971527776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45954.528971527776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45954.528971527776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45954.528971527776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45954.528971527776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45954.528971527776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45954.528971527776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45954.528971527776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45954.528971527776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45954.528971527776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45954.528971527776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45954.528971527776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45954.528971527776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45954.528971527776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45954.528971527776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45954.528971527776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45954.528971527776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45954.528971527776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45954.528971527776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45954.528971527776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45954.528971527776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45954.528971527776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45954.528971527776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45954.528971527776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45954.528971527776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45954.528971527776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45954.528971527776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45954.528971527776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45954.528971527776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45954.528971527776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45954.528971527776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45954.528971527776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45954.528971527776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45954.528971527776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45954.528971527776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45954.528971527776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45954.528971527776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45954.528971527776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45954.528971527776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45954.528971527776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45954.528971527776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45954.528971527776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45954.528971527776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45954.528971527776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45954.528971527776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45954.528971527776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45954.528971527776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45954.528971527776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45954.528971527776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45954.528971527776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45954.528971527776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45954.528971527776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45954.528971527776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45954.528971527776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45954.528971527776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45954.528971527776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45954.528971527776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45954.528971527776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45954.528971527776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45954.528971527776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45954.528971527776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45954.528971527776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45954.528971527776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45954.528971527776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45954.528971527776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45954.528971527776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45954.528971527776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45954.528971527776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45954.528971527776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45954.528971527776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45954.528971527776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45954.528971527776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45954.528971527776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45954.528971527776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45954.528971527776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45954.528971527776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45954.528971527776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45954.528971527776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45954.528971527776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45954.528971527776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45954.528971527776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45954.528971527776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45954.528971527776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45954.528971527776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45954.528971527776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45954.528971527776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45954.528971527776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45954.528971527776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45954.528971527776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45954.528971527776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45954.528971527776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45954.528971527776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45954.528971527776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45954.528971527776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45954.528971527776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45954.528971527776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45954.528971527776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45954.528971527776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45954.528971527776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45954.528971527776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45954.528971527776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45954.528971527776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45954.528971527776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45954.528971527776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45954.528971527776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45954.528971527776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45954.528971527776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45954.528971527776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45954.528971527776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45954.528971527776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45954.528971527776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45954.528971527776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45954.528971527776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45954.528971527776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45954.528971527776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45954.528971527776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45954.528971527776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45954.528971527776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45954.528971527776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45954.528971527776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45954.528971527776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45954.528971527776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45954.528971527776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45954.528971527776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45954.528971527776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45954.528971527776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45954.528971527776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45954.528971527776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45954.528971527776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45954.528971527776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45954.528971527776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1"/>
  <sheetViews>
    <sheetView tabSelected="1" workbookViewId="0">
      <selection activeCell="C11" sqref="C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251.04825393517967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0.89424930555105675</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0.70883263888390502</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0.15399467592214933</v>
      </c>
      <c r="H5" s="124">
        <v>45954.368726851855</v>
      </c>
      <c r="I5" s="120" t="str">
        <f>IFERROR(VLOOKUP(D5,DB!A:F,6,0),"")</f>
        <v>SCECO</v>
      </c>
      <c r="J5" s="120" t="str">
        <f>IFERROR(VLOOKUP(D5,DB!A:G,7,0),"")</f>
        <v>Dead</v>
      </c>
      <c r="K5" s="126" t="s">
        <v>39096</v>
      </c>
      <c r="L5" s="122" t="str">
        <f>IFERROR(VLOOKUP(D5,DB!A:I,9,0),"")</f>
        <v>Latis</v>
      </c>
    </row>
    <row r="6" spans="1:16" ht="15" customHeight="1">
      <c r="A6" s="120" t="s">
        <v>39097</v>
      </c>
      <c r="B6" s="120" t="str">
        <f>IFERROR(VLOOKUP(D6,DB!A:K,11,0),"")</f>
        <v>R4</v>
      </c>
      <c r="C6" s="121">
        <v>1</v>
      </c>
      <c r="D6" s="122" t="s">
        <v>36134</v>
      </c>
      <c r="E6" s="99" t="s">
        <v>38998</v>
      </c>
      <c r="F6" s="124">
        <v>45954.438252314816</v>
      </c>
      <c r="G6" s="125">
        <f ca="1">IFERROR(NOW()-F6,"")</f>
        <v>9.0719212959811557E-2</v>
      </c>
      <c r="H6" s="124">
        <v>45954.432696759257</v>
      </c>
      <c r="I6" s="120" t="str">
        <f>IFERROR(VLOOKUP(D6,DB!A:F,6,0),"")</f>
        <v>Generator-SG</v>
      </c>
      <c r="J6" s="120" t="str">
        <f>IFERROR(VLOOKUP(D6,DB!A:G,7,0),"")</f>
        <v>Dead</v>
      </c>
      <c r="K6" s="126" t="s">
        <v>39098</v>
      </c>
      <c r="L6" s="122" t="str">
        <f>IFERROR(VLOOKUP(D6,DB!A:I,9,0),"")</f>
        <v>Latis</v>
      </c>
    </row>
    <row r="7" spans="1:16" ht="15" customHeight="1">
      <c r="A7" s="120"/>
      <c r="B7" s="120" t="str">
        <f>IFERROR(VLOOKUP(D7,DB!A:K,11,0),"")</f>
        <v/>
      </c>
      <c r="C7" s="121"/>
      <c r="D7" s="122"/>
      <c r="E7" s="123"/>
      <c r="F7" s="124"/>
      <c r="G7" s="125">
        <f ca="1">IFERROR(NOW()-F7,"")</f>
        <v>45954.528971527776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45954.528971527776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45954.528971527776</v>
      </c>
      <c r="H9" s="124"/>
      <c r="I9" s="120" t="str">
        <f>IFERROR(VLOOKUP(D9,DB!A:F,6,0),"")</f>
        <v/>
      </c>
      <c r="J9" s="120" t="str">
        <f>IFERROR(VLOOKUP(D9,DB!A:G,7,0),"")</f>
        <v/>
      </c>
      <c r="K9" s="126"/>
      <c r="L9" s="122" t="str">
        <f>IFERROR(VLOOKUP(D9,DB!A:I,9,0),"")</f>
        <v/>
      </c>
    </row>
    <row r="10" spans="1:16" ht="15" customHeight="1">
      <c r="A10" s="120"/>
      <c r="B10" s="120" t="str">
        <f>IFERROR(VLOOKUP(D11,DB!A:K,11,0),"")</f>
        <v/>
      </c>
      <c r="C10" s="121"/>
      <c r="D10" s="122"/>
      <c r="E10" s="123"/>
      <c r="F10" s="124"/>
      <c r="G10" s="125">
        <f ca="1">IFERROR(NOW()-F10,"")</f>
        <v>45954.528971527776</v>
      </c>
      <c r="H10" s="124"/>
      <c r="I10" s="120" t="str">
        <f>IFERROR(VLOOKUP(D11,DB!A:F,6,0),"")</f>
        <v/>
      </c>
      <c r="J10" s="120" t="str">
        <f>IFERROR(VLOOKUP(D11,DB!A:G,7,0),"")</f>
        <v/>
      </c>
      <c r="K10" s="126"/>
      <c r="L10" s="122" t="str">
        <f>IFERROR(VLOOKUP(D11,DB!A:I,9,0),"")</f>
        <v/>
      </c>
    </row>
    <row r="11" spans="1:16" ht="15" customHeight="1">
      <c r="A11" s="120"/>
      <c r="B11" s="120" t="str">
        <f>IFERROR(VLOOKUP(#REF!,DB!A:K,11,0),"")</f>
        <v/>
      </c>
      <c r="C11" s="121"/>
      <c r="D11" s="122"/>
      <c r="E11" s="123"/>
      <c r="F11" s="124"/>
      <c r="G11" s="125">
        <f ca="1">IFERROR(NOW()-F11,"")</f>
        <v>45954.528971527776</v>
      </c>
      <c r="H11" s="124"/>
      <c r="I11" s="120" t="str">
        <f>IFERROR(VLOOKUP(#REF!,DB!A:F,6,0),"")</f>
        <v/>
      </c>
      <c r="J11" s="120" t="str">
        <f>IFERROR(VLOOKUP(#REF!,DB!A:G,7,0),"")</f>
        <v/>
      </c>
      <c r="K11" s="126"/>
      <c r="L11" s="122" t="str">
        <f>IFERROR(VLOOKUP(#REF!,DB!A:I,9,0),"")</f>
        <v/>
      </c>
    </row>
    <row r="12" spans="1:16" ht="15" customHeight="1">
      <c r="A12" s="120"/>
      <c r="B12" s="120" t="str">
        <f>IFERROR(VLOOKUP(D12,DB!A:K,11,0),"")</f>
        <v/>
      </c>
      <c r="C12" s="121"/>
      <c r="D12" s="122"/>
      <c r="E12" s="123"/>
      <c r="F12" s="124"/>
      <c r="G12" s="125">
        <f ca="1">IFERROR(NOW()-F12,"")</f>
        <v>45954.528971527776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45954.528971527776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45954.528971527776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45954.528971527776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45954.528971527776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45954.528971527776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45954.528971527776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45954.528971527776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45954.528971527776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45954.528971527776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45954.528971527776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45954.528971527776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45954.528971527776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45954.528971527776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45954.528971527776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45954.528971527776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45954.528971527776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45954.528971527776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45954.528971527776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45954.528971527776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45954.528971527776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45954.528971527776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45954.528971527776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45954.528971527776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45954.528971527776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45954.528971527776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45954.528971527776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45954.528971527776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45954.528971527776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45954.528971527776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45954.528971527776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45954.528971527776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45954.528971527776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45954.528971527776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45954.528971527776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45954.528971527776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45954.528971527776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45954.528971527776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45954.528971527776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45954.528971527776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45954.528971527776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45954.528971527776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45954.528971527776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45954.528971527776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45954.528971527776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45954.528971527776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45954.528971527776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45954.528971527776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45954.528971527776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45954.528971527776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45954.528971527776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45954.528971527776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45954.528971527776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45954.528971527776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45954.528971527776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45954.528971527776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45954.528971527776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45954.528971527776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45954.528971527776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45954.528971527776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45954.528971527776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45954.528971527776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45954.528971527776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45954.528971527776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45954.528971527776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45954.528971527776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45954.528971527776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45954.528971527776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45954.528971527776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45954.528971527776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45954.528971527776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45954.528971527776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45954.528971527776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45954.528971527776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45954.528971527776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45954.528971527776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45954.528971527776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45954.528971527776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45954.528971527776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45954.528971527776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45954.528971527776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45954.528971527776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45954.528971527776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45954.528971527776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45954.528971527776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45954.528971527776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45954.528971527776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45954.528971527776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45954.528971527776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45954.528971527776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45954.528971527776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45954.528971527776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45954.528971527776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45954.528971527776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45954.528971527776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45954.528971527776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45954.528971527776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45954.528971527776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45954.528971527776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45954.528971527776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45954.528971527776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45954.528971527776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45954.528971527776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45954.528971527776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45954.528971527776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45954.528971527776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45954.528971527776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45954.528971527776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45954.528971527776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45954.528971527776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45954.528971527776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45954.528971527776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45954.528971527776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45954.528971527776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45954.528971527776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45954.528971527776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45954.528971527776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45954.528971527776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45954.528971527776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45954.528971527776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45954.528971527776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45954.528971527776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45954.528971527776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45954.528971527776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45954.528971527776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45954.528971527776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45954.528971527776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45954.528971527776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45954.528971527776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45954.528971527776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45954.528971527776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45954.528971527776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45954.528971527776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45954.528971527776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45954.528971527776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45954.528971527776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45954.528971527776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45954.528971527776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45954.528971527776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45954.528971527776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45954.528971527776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45954.528971527776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45954.528971527776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45954.528971527776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45954.528971527776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45954.528971527776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45954.528971527776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45954.528971527776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45954.528971527776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45954.528971527776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45954.528971527776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45954.528971527776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45954.528971527776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45954.528971527776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45954.528971527776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45954.528971527776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45954.528971527776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45954.528971527776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45954.528971527776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45954.528971527776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45954.528971527776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45954.528971527776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45954.528971527776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45954.528971527776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45954.528971527776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45954.528971527776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45954.528971527776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45954.528971527776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45954.528971527776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45954.528971527776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45954.528971527776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45954.528971527776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45954.528971527776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45954.528971527776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45954.528971527776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45954.528971527776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45954.528971527776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45954.528971527776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45954.528971527776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45954.528971527776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45954.528971527776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45954.528971527776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45954.528971527776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45954.528971527776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45954.528971527776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45954.528971527776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45954.528971527776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45954.528971527776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45954.528971527776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45954.528971527776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45954.528971527776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45954.528971527776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45954.528971527776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45954.528971527776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45954.528971527776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45954.528971527776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45954.528971527776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45954.528971527776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45954.528971527776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45954.528971527776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45954.528971527776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45954.528971527776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45954.528971527776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45954.528971527776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45954.528971527776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45954.528971527776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45954.528971527776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45954.528971527776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45954.528971527776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45954.528971527776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45954.528971527776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45954.528971527776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45954.528971527776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45954.528971527776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45954.528971527776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45954.528971527776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45954.528971527776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45954.528971527776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45954.528971527776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45954.528971527776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45954.528971527776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45954.528971527776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45954.528971527776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45954.528971527776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45954.528971527776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45954.528971527776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45954.528971527776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45954.528971527776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45954.528971527776</v>
      </c>
      <c r="H240" s="124"/>
      <c r="I240" s="120" t="str">
        <f>IFERROR(VLOOKUP(D240,DB!A:F,6,0),"")</f>
        <v/>
      </c>
      <c r="J240" s="120" t="str">
        <f>IFERROR(VLOOKUP(D240,DB!A:G,7,0),"")</f>
        <v/>
      </c>
      <c r="K240" s="126"/>
      <c r="L240" s="122" t="str">
        <f>IFERROR(VLOOKUP(D240,DB!A:I,9,0),"")</f>
        <v/>
      </c>
    </row>
    <row r="241" spans="1:12" ht="15" customHeight="1">
      <c r="A241" s="127"/>
      <c r="B241" s="127" t="str">
        <f>IFERROR(VLOOKUP(D241,DB!A:K,11,0),"")</f>
        <v/>
      </c>
      <c r="C241" s="128"/>
      <c r="D241" s="129"/>
      <c r="E241" s="130"/>
      <c r="F241" s="131"/>
      <c r="G241" s="132">
        <f ca="1">IFERROR(NOW()-F241,"")</f>
        <v>45954.528971527776</v>
      </c>
      <c r="H241" s="131"/>
      <c r="I241" s="127" t="str">
        <f>IFERROR(VLOOKUP(D241,DB!A:F,6,0),"")</f>
        <v/>
      </c>
      <c r="J241" s="127" t="str">
        <f>IFERROR(VLOOKUP(D241,DB!A:G,7,0),"")</f>
        <v/>
      </c>
      <c r="K241" s="133"/>
      <c r="L241" s="129" t="str">
        <f>IFERROR(VLOOKUP(D241,DB!A:I,9,0),"")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62.696911342587555</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28.340094212959229</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5.8678604166634614</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7.9330208332976326E-2</v>
      </c>
      <c r="H5" s="154">
        <v>45954.369560185187</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45954.528971412037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45954.528971412037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45954.528971412037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45954.528971527776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45954.528971527776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45954.528971527776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45954.528971527776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45954.528971527776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45954.528971527776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45954.528971527776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45954.528971527776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45954.528971527776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45954.528971527776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45954.528971527776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45954.528971527776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45954.528971527776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45954.528971527776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45954.528971527776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45954.528971527776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45954.528971527776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45954.528971527776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45954.528971527776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45954.528971527776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45954.528971527776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45954.528971527776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45954.528971527776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45954.528971527776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45954.528971527776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45954.528971527776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45954.528971527776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45954.528971527776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45954.528971527776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45954.528971527776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45954.528971527776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45954.528971527776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45954.528971527776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45954.528971527776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45954.528971527776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45954.528971527776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45954.528971527776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45954.528971527776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45954.528971527776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45954.528971527776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45954.528971527776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45954.528971527776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45954.528971527776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45954.528971527776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45954.528971527776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45954.528971527776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45954.528971527776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45954.528971527776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45954.528971527776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45954.528971527776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45954.528971527776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45954.528971527776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45954.528971527776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45954.528971527776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45954.528971527776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45954.528971527776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45954.528971527776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45954.528971527776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45954.528971527776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45954.528971527776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45954.528971527776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45954.528971527776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45954.528971527776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45954.528971527776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45954.528971527776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45954.528971527776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45954.528971527776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45954.528971527776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45954.528971527776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45954.528971527776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45954.528971527776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45954.528971527776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45954.528971527776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45954.528971527776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45954.528971527776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45954.528971527776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45954.528971527776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45954.528971527776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45954.528971527776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45954.528971527776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45954.528971527776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45954.528971527776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45954.528971527776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45954.528971527776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45954.528971527776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45954.528971527776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45954.528971527776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45954.528971527776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45954.528971527776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45954.528971527776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45954.528971527776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45954.528971527776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45954.528971527776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45954.528971527776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45954.528971527776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45954.528971527776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45954.528971527776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45954.528971527776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45954.528971527776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45954.528971527776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45954.528971527776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45954.528971527776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45954.528971527776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45954.528971527776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45954.528971527776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45954.528971527776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45954.528971527776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45954.528971527776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45954.528971527776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45954.528971527776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45954.528971527776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45954.528971527776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45954.528971527776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45954.528971527776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45954.528971527776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45954.528971527776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45954.528971527776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45954.528971527776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45954.528971527776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45954.528971527776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45954.528971527776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45954.528971527776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45954.528971527776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45954.528971527776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45954.528971527776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45954.528971527776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45954.528971527776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45954.528971527776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45954.528971527776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45954.528971527776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45954.528971527776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45954.528971527776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45954.528971527776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45954.528971527776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45954.528971527776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45954.528971527776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45954.528971527776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45954.528971527776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45954.528971527776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45954.528971527776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45954.528971527776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45954.528971527776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45954.528971527776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45954.528971527776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45954.528971527776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45954.528971527776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45954.528971527776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45954.528971527776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45954.528971527776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45954.528971527776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45954.528971527776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45954.528971527776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45954.528971527776</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45954.528971527776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45954.528971527776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45954.528971527776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45954.528971527776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45954.528971527776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45954.528971527776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45954.528971527776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45954.528971527776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45954.528971527776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45954.528971527776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45954.528971527776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45954.528971527776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45954.528971527776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45954.528971527776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45954.528971527776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45954.528971527776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45954.528971527776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45954.528971527776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45954.528971527776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45954.528971527776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45954.528971527776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45954.528971527776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45954.528971527776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45954.528971527776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45954.528971527776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45954.528971527776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45954.528971527776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45954.528971527776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45954.528971527776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45954.528971527776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45954.528971527776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45954.528971527776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45954.528971527776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45954.528971527776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45954.528971527776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45954.528971527776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45954.528971527776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45954.528971527776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45954.528971527776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45954.528971527776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45954.528971527776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45954.528971527776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45954.528971527776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45954.528971527776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45954.528971527776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45954.528971527776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45954.528971527776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45954.528971527776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45954.528971527776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45954.528971527776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45954.528971527776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45954.528971527776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45954.528971527776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45954.528971527776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45954.528971527776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45954.528971527776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45954.528971527776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45954.528971527776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45954.528971527776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45954.528971527776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45954.528971527776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45954.528971527776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45954.528971527776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45954.528971527776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45954.528971527776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45954.528971527776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45954.528971527776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45954.528971527776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45954.528971527776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45954.528971527776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45954.528971527776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45954.528971527776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45954.528971527776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45954.528971527776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45954.528971527776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45954.528971527776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45954.528971527776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45954.528971527776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45954.528971527776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45954.528971527776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45954.528971527776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45954.528971527776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45954.528971527776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45954.528971527776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45954.528971527776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45954.528971527776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45954.528971527776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45954.528971527776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45954.528971527776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45954.528971527776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45954.528971527776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45954.528971527776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45954.528971527776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45954.528971527776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45954.528971527776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45954.528971527776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45954.528971527776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45954.528971527776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45954.528971527776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45954.528971527776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45954.528971527776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45954.528971527776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45954.528971527776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45954.528971527776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45954.528971527776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45954.528971527776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45954.528971527776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45954.528971527776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45954.528971527776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45954.528971527776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45954.528971527776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45954.528971527776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45954.528971527776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45954.528971527776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45954.528971527776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45954.528971527776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45954.528971527776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45954.528971527776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45954.528971527776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45954.528971527776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45954.528971527776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45954.528971527776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45954.528971527776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45954.528971527776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45954.528971527776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45954.528971527776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45954.528971527776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45954.528971527776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45954.528971527776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45954.528971527776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45954.528971527776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45954.528971527776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45954.528971527776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45954.528971527776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45954.528971527776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45954.528971527776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45954.528971527776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45954.528971527776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45954.528971527776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45954.528971527776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45954.528971527776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45954.528971527776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45954.528971527776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45954.528971527776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45954.528971527776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45954.528971527776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45954.528971527776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45954.528971527776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45954.528971527776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45954.528971527776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45954.528971527776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45954.528971527776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45954.528971527776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45954.528971527776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45954.528971527776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45954.528971527776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45954.528971527776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45954.528971527776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45954.528971527776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45954.528971527776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45954.528971527776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45954.528971527776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45954.528971527776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45954.528971527776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45954.528971527776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45954.528971527776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45954.528971527776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45954.528971527776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45954.528971527776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45954.528971527776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45954.528971527776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45954.528971527776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45954.528971527776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45954.528971527776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45954.528971527776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45954.528971527776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45954.528971527776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45954.528971527776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45954.528971527776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45954.528971527776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45954.528971527776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45954.528971527776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45954.528971527776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45954.528971527776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45954.528971527776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45954.528971527776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45954.528971527776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45954.528971527776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45954.528971527776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45954.528971527776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45954.528971527776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45954.528971527776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45954.528971527776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45954.528971527776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45954.528971527776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45954.528971527776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45954.528971527776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45954.528971527776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45954.528971527776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45954.528971527776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45954.528971527776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45954.528971527776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45954.528971527776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45954.528971527776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45954.528971527776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45954.528971527776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45954.528971527776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45954.528971527776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45954.528971527776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45954.528971527776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45954.528971527776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45954.528971527776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45954.528971527776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45954.528971527776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45954.528971527776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45954.528971527776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45954.528971527776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45954.528971527776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45954.528971527776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45954.528971527776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45954.528971527776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45954.528971527776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45954.528971527776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45954.528971527776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45954.528971527776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45954.528971527776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45954.528971527776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45954.528971527776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45954.528971527776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45954.528971527776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45954.528971527776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45954.528971527776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45954.528971527776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45954.528971527776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45954.528971527776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45954.528971527776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45954.528971527776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45954.528971527776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45954.528971527776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45954.528971527776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45954.528971527776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45954.528971527776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45954.528971527776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45954.528971527776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45954.528971527776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45954.528971527776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45954.528971527776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45954.528971527776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45954.528971527776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45954.528971527776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45954.528971527776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45954.528971527776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45954.528971527776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45954.528971527776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45954.528971527776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45954.528971527776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45954.528971527776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45954.528971527776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45954.528971527776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45954.528971527776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45954.528971527776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45954.528971527776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45954.528971527776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45954.528971527776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45954.528971527776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45954.528971527776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45954.528971527776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45954.528971527776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45954.528971527776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45954.528971527776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45954.528971527776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45954.528971527776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45954.528971527776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45954.528971527776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45954.528971527776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45954.528971527776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45954.528971527776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45954.528971527776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45954.528971527776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45954.528971527776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45954.528971527776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45954.528971527776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45954.528971527776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45954.528971527776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45954.528971527776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45954.528971527776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45954.528971527776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45954.528971527776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45954.528971527776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45954.528971527776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45954.528971527776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45954.528971527776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45954.528971527776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45954.528971527776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45954.528971527776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45954.528971527776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45954.528971527776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45954.528971527776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45954.528971527776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45954.528971527776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45954.528971527776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45954.528971527776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45954.528971527776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45954.528971527776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45954.528971527776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45954.528971527776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45954.528971527776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45954.528971527776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45954.528971527776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45954.528971527776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45954.528971527776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45954.528971527776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45954.528971527776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45954.528971527776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45954.528971527776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45954.528971527776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45954.528971527776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45954.528971527776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45954.528971527776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45954.528971527776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45954.528971527776</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45954.528971412037</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45954.528971412037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45954.528971412037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45954.528971412037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45954.528971412037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45954.528971412037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45954.528971412037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45954.528971412037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45954.528971412037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45954.528971412037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45954.528971412037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45954.528971412037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45954.528971412037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45954.528971412037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45954.528971412037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45954.528971412037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45954.528971412037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45954.528971412037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45954.528971412037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45954.528971412037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45954.528971412037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45954.528971412037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45954.528971412037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45954.528971412037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45954.528971412037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45954.528971412037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45954.528971412037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45954.528971412037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45954.528971412037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45954.528971412037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45954.528971412037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45954.528971412037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45954.528971412037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45954.528971412037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45954.528971412037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45954.528971412037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45954.528971412037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45954.528971412037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45954.528971412037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45954.528971412037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45954.528971412037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45954.528971412037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45954.528971412037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45954.528971412037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45954.528971412037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45954.528971412037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45954.528971412037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45954.528971412037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45954.528971412037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45954.528971412037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45954.528971412037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45954.528971412037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45954.528971412037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45954.528971412037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45954.528971412037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45954.528971412037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45954.528971412037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45954.528971412037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45954.528971412037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45954.528971412037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45954.528971412037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45954.528971412037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45954.528971412037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45954.528971412037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45954.528971412037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45954.528971412037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45954.528971412037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45954.528971412037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45954.528971412037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45954.528971412037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45954.528971412037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45954.528971412037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45954.528971412037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45954.528971412037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45954.528971412037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45954.528971412037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45954.528971412037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45954.528971412037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45954.528971412037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45954.528971412037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45954.528971412037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45954.528971412037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45954.528971412037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45954.528971412037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45954.528971412037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45954.528971412037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45954.528971412037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45954.528971412037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45954.528971412037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45954.528971412037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45954.528971412037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45954.528971412037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45954.528971412037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45954.528971412037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45954.528971412037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45954.528971412037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45954.528971412037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45954.528971412037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45954.528971412037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45954.528971412037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45954.528971412037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45954.528971412037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45954.528971412037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45954.528971412037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45954.528971412037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45954.528971412037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45954.528971412037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45954.528971412037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45954.528971412037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45954.528971412037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45954.528971412037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45954.528971412037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45954.528971412037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45954.528971412037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45954.528971412037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45954.528971412037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45954.528971412037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45954.528971412037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45954.528971412037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45954.528971412037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45954.528971412037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45954.528971412037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45954.528971412037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45954.528971412037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45954.528971412037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45954.528971412037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45954.528971412037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45954.528971412037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45954.528971412037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45954.528971412037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45954.528971412037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45954.528971412037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45954.528971412037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45954.528971412037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45954.528971412037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45954.528971412037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45954.528971412037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45954.528971412037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45954.528971412037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45954.528971412037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45954.528971412037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45954.528971412037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45954.528971412037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45954.528971412037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45954.528971412037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45954.528971412037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45954.528971412037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2025-10-24T09:43:36Z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