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88" documentId="120_S{2AC9BD13-BADA-5192-A53E-5A8FF88502F6}" xr6:coauthVersionLast="47" xr6:coauthVersionMax="47" xr10:uidLastSave="{26C34451-5791-4C66-B3F4-31E9979126E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<sst xmlns="http://schemas.openxmlformats.org/spreadsheetml/2006/main" count="181600" uniqueCount="39214">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</sst>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329.60955486111197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1.6001620373572223E-2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45992.557980787038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45992.557980787038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45992.557980787038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45992.557980787038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45992.557980324076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45992.557980324076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45992.557980324076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45992.557980324076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45992.557980324076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45992.557980324076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45992.557980324076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45992.557980324076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45992.557980324076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45992.557980324076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45992.557980324076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45992.557980324076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45992.557980324076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45992.557980324076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45992.557980324076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45992.557980324076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45992.557980324076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45992.557980324076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45992.557980324076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45992.557980324076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45992.557980324076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45992.557980324076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45992.557980324076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45992.557980324076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45992.557980324076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45992.557980324076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45992.557980324076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45992.557980324076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45992.557980324076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45992.557980324076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45992.557980324076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45992.557980324076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45992.557980324076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45992.557980324076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45992.557980324076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45992.557980324076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45992.557980324076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45992.557980324076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45992.557980324076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45992.557980324076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45992.557980324076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45992.557980324076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45992.557980324076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45992.557980324076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45992.557980324076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45992.557980324076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45992.557980324076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45992.557980324076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45992.557980324076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45992.557980324076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45992.557980324076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45992.557980324076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45992.557980324076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45992.557980324076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45992.557980324076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45992.557980324076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45992.557980324076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45992.557980324076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45992.557980324076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45992.557980324076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45992.557980324076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45992.557980324076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45992.557980324076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45992.557980324076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45992.557980324076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45992.557980324076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45992.557980324076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45992.557980324076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45992.557980324076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45992.557980324076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45992.557980324076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45992.557980324076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45992.557980324076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45992.557980324076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45992.557980324076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45992.557980324076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45992.557980324076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45992.557980324076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45992.557980324076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45992.557980324076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45992.557980324076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45992.557980324076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45992.557980324076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45992.557980324076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45992.557980324076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45992.557980324076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45992.557980324076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45992.557980324076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45992.557980324076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45992.557980324076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45992.557980324076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45992.557980324076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45992.557980324076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45992.557980324076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45992.557980324076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45992.557980324076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45992.557980324076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45992.557980324076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45992.557980324076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45992.557980324076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45992.557980324076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45992.557980324076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45992.557980324076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45992.557980324076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45992.557980324076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45992.557980324076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45992.557980324076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45992.557980324076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45992.557980324076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45992.557980324076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45992.557980324076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45992.557980324076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45992.557980324076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45992.557980324076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45992.557980324076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45992.557980324076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45992.557980324076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45992.557980324076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45992.557980324076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45992.557980324076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45992.557980324076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45992.557980324076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45992.557980324076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45992.557980324076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45992.557980324076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45992.557980324076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45992.557980324076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45992.557980324076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45992.557980324076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45992.557980324076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45992.557980324076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45992.557980324076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45992.557980324076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45992.557980324076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45992.557980324076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45992.557980324076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45992.557980324076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45992.557980324076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45992.557980324076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45992.557980324076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45992.557980324076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45992.557980324076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45992.557980324076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45992.557980324076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45992.557980324076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45992.557980324076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45992.557980324076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45992.557980324076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45992.557980324076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45992.557980324076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45992.557980324076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45992.557980324076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45992.557980324076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45992.557980324076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45992.557980324076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45992.557980324076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45992.557980324076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45992.557980324076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45992.557980324076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45992.557980324076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45992.557980324076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45992.557980324076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45992.557980324076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45992.557980324076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45992.557980324076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45992.557980324076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45992.557980324076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45992.557980324076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45992.557980324076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45992.557980324076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45992.557980324076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45992.557980324076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45992.557980324076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45992.557980324076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45992.557980324076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45992.557980324076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45992.557980324076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45992.557980324076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45992.557980324076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45992.557980324076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45992.557980324076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45992.557980324076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45992.557980324076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45992.557980324076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45992.557980324076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45992.557980324076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45992.557980324076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45992.557980324076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45992.557980324076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45992.557980324076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45992.557980324076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45992.557980324076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45992.557980324076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45992.557980324076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45992.557980324076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45992.557980324076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45992.557980324076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45992.557980324076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45992.557980324076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45992.557980324076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45992.557980324076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45992.557980324076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45992.557980324076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45992.557980324076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45992.557980324076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45992.557980324076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45992.557980324076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45992.557980324076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167.55814282407664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8.1705618055566447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0.22208958333794726</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45992.557980787038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45992.557980787038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45992.557980787038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45992.557980787038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45992.557980787038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45992.557980787038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45992.557980787038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45992.557980787038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45992.557980787038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45992.557980787038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45992.557980787038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45992.557980787038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45992.557980787038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45992.557980787038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45992.557980787038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45992.557980787038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45992.557980787038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45992.557980787038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45992.557980787038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45992.557980787038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45992.557980787038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45992.557980787038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45992.557980787038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45992.557980787038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45992.557980787038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45992.557980787038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45992.557980787038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45992.557980787038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45992.557980787038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45992.557980787038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45992.557980787038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45992.557980787038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45992.557980787038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45992.557980787038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45992.557980787038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45992.557980787038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45992.557980787038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45992.557980787038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45992.557980787038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45992.557980787038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45992.557980787038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45992.557980787038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45992.557980787038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45992.557980787038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45992.557980787038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45992.557980787038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45992.557980787038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45992.557980787038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45992.557980787038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45992.557980787038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45992.557980787038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45992.557980787038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45992.557980787038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45992.557980787038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45992.557980787038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45992.557980787038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45992.557980787038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45992.557980787038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45992.557980787038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45992.557980787038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45992.557980787038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45992.557980787038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45992.557980787038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45992.557980787038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45992.557980787038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45992.557980787038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45992.557980787038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45992.557980787038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45992.557980787038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45992.557980787038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45992.557980787038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45992.557980787038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45992.557980787038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45992.557980787038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45992.557980787038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45992.557980787038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45992.557980787038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45992.557980787038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45992.557980787038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45992.557980787038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45992.557980787038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45992.557980787038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45992.557980787038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45992.557980787038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45992.557980787038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45992.557980787038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45992.557980787038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45992.557980787038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45992.557980787038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45992.557980787038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45992.557980787038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45992.557980787038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45992.557980787038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45992.557980787038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45992.557980787038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45992.557980787038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45992.557980787038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45992.557980787038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45992.557980787038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45992.557980787038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45992.557980787038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45992.557980787038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45992.557980787038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45992.557980787038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45992.557980787038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45992.557980787038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45992.557980787038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45992.557980787038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45992.557980787038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45992.557980787038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45992.557980787038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45992.557980787038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45992.557980787038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45992.557980787038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45992.557980787038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45992.557980787038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45992.557980787038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45992.557980787038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45992.557980787038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45992.557980787038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45992.557980787038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45992.557980787038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45992.557980787038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45992.557980787038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45992.557980787038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45992.557980787038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45992.557980787038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45992.557980787038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45992.557980787038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45992.557980787038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45992.557980787038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45992.557980787038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45992.557980787038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45992.557980787038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45992.557980787038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45992.557980787038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45992.557980787038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45992.557980787038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45992.557980787038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45992.557980787038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45992.557980787038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45992.557980787038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45992.557980787038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45992.557980787038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45992.557980787038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45992.557980787038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45992.557980787038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45992.557980787038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45992.557980787038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45992.557980787038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45992.557980787038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45992.557980787038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45992.557980787038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45992.557980787038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45992.557980787038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45992.557980787038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45992.557980787038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45992.557980787038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45992.557980787038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45992.557980787038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45992.557980787038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45992.557980787038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45992.557980787038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45992.557980787038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45992.557980787038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45992.557980787038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45992.557980787038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45992.557980787038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45992.557980787038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45992.557980787038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45992.557980787038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45992.557980787038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45992.557980787038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45992.557980787038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45992.557980787038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45992.557980787038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45992.557980787038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45992.557980787038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45992.557980787038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45992.557980787038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45992.557980787038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45992.557980787038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45992.557980787038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45992.557980787038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45992.557980787038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45992.557980787038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45992.557980787038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45992.557980787038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45992.557980787038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45992.557980787038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45992.557980787038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45992.557980787038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45992.557980787038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45992.557980787038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45992.557980787038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45992.557980787038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45992.557980787038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45992.557980787038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45992.557980787038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45992.557980787038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45992.557980787038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45992.557980787038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45992.557980787038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45992.557980787038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45992.557980787038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45992.557980787038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45992.557980787038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45992.557980787038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45992.557980787038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45992.557980787038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45992.557980787038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45992.557980787038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45992.557980787038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45992.557980787038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45992.557980787038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45992.557980787038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45992.557980787038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45992.557980787038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45992.557980787038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45992.557980787038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45992.557980787038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45992.557980787038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45992.557980787038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45992.557980787038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45992.557980787038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45992.557980787038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45992.557980787038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45992.557980787038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45992.557980787038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45992.557980787038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45992.557980787038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45992.557980787038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45992.557980787038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45992.557980787038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45992.557980787038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45992.557980787038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45992.557980787038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45992.557980787038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45992.557980787038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45992.557980787038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45992.557980787038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45992.557980787038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45992.557980787038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45992.557980787038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45992.557980787038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45992.557980787038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45992.557980787038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45992.557980787038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45992.557980787038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45992.557980787038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45992.557980787038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45992.557980787038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45992.557980787038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45992.557980787038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45992.557980787038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45992.557980787038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45992.557980787038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45992.557980787038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45992.557980787038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45992.557980787038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45992.557980787038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45992.557980787038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45992.557980787038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45992.557980787038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45992.557980787038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45992.557980787038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45992.557980787038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45992.557980787038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45992.557980787038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45992.557980787038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45992.557980787038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45992.557980787038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45992.557980787038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45992.557980787038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45992.557980787038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45992.557980787038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45992.557980787038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45992.557980787038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45992.557980787038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45992.557980787038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45992.557980787038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45992.557980787038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45992.557980787038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45992.557980787038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45992.557980787038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45992.557980787038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45992.557980787038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45992.557980787038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45992.557980787038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45992.557980787038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45992.557980787038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45992.557980787038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45992.557980787038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45992.557980787038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45992.557980787038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45992.557980787038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45992.557980787038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45992.557980787038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45992.557980787038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45992.557980787038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45992.557980787038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45992.557980787038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45992.557980787038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45992.557980787038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45992.557980787038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45992.557980787038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45992.557980787038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45992.557980787038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45992.557980787038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45992.557980787038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45992.557980787038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45992.557980787038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45992.557980787038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45992.557980787038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45992.557980787038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45992.557980787038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45992.557980787038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45992.557980787038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45992.557980787038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45992.557980787038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45992.557980787038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45992.557980787038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45992.557980787038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45992.557980787038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45992.557980787038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45992.557980787038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45992.557980787038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45992.557980787038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45992.557980787038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45992.557980787038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45992.557980787038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45992.557980787038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45992.557980787038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45992.557980787038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45992.557980787038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45992.557980787038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45992.557980787038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45992.557980787038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45992.557980787038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45992.557980787038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45992.557980787038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45992.557980787038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45992.557980787038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45992.557980787038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45992.557980787038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45992.557980787038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45992.557980787038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45992.557980787038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45992.557980787038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45992.557980787038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45992.557980787038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45992.557980787038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45992.557980787038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45992.557980787038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45992.557980787038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45992.557980787038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45992.557980787038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45992.557980787038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45992.557980787038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45992.557980787038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45992.557980787038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45992.557980787038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45992.557980787038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45992.557980787038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45992.557980787038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45992.557980787038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45992.557980787038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45992.557980787038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45992.557980787038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45992.557980787038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45992.557980787038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45992.557980787038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45992.557980787038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45992.557980787038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45992.557980787038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45992.557980787038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45992.557980787038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45992.557980787038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45992.557980787038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45992.557980787038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45992.557980787038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45992.557980787038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45992.557980787038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45992.557980787038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45992.557980787038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45992.557980787038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45992.557980787038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45992.557980787038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45992.557980787038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45992.557980787038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45992.557980787038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45992.557980787038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45992.557980787038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45992.557980787038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45992.557980787038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45992.557980787038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45992.557980787038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45992.557980787038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45992.557980787038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45992.557980787038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45992.557980787038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45992.557980787038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45992.557980787038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45992.557980787038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45992.557980787038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45992.557980787038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45992.557980787038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45992.557980787038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45992.557980787038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45992.557980787038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45992.557980787038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45992.557980787038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45992.557980787038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45992.557980787038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45992.557980787038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45992.557980787038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45992.557980787038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45992.557980787038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45992.557980787038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45992.557980787038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45992.557980787038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45992.557980787038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45992.557980787038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45992.557980787038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45992.557980787038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45992.557980787038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45992.557980787038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45992.557980787038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45992.557980787038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45992.557980787038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45992.557980787038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45992.557980787038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45992.557980787038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45992.557980787038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45992.557980787038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45992.557980787038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45992.557980787038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45992.557980787038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45992.557980787038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45992.557980787038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45992.557980787038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45992.557980787038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45992.557980787038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45992.557980787038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45992.557980787038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45992.557980787038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45992.557980787038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45992.557980787038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45992.557980787038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45992.557980787038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45992.557980787038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45992.557980787038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45992.557980787038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45992.557980787038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45992.557980787038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45992.557980787038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45992.557980787038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45992.557980787038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45992.557980787038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45992.557980787038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45992.557980787038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45992.557980787038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45992.557980787038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45992.557980787038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45992.557980787038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45992.557980787038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45992.557980787038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45992.557980787038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45992.557980787038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45992.557980787038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45992.557980787038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45992.557980787038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45992.557980787038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45992.557980787038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45992.557980787038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45992.557980787038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45992.557980787038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45992.557980787038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45992.557980787038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45992.557980787038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45992.557980787038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45992.557980787038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45992.557980787038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45992.557980787038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45992.557980787038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45992.557980787038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45992.557980787038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45992.557980787038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45992.557980787038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45992.557980787038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45992.557980787038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45992.557980787038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45992.557980787038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45992.557980787038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45992.557980787038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45992.557980787038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45992.557980787038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45992.557980787038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45992.557980787038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45992.557980787038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45992.557980787038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45992.557980787038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45992.557980787038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45992.557980787038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45992.557980787038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45992.557980787038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45992.557980787038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45992.557980787038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45992.557980787038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45992.557980787038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45992.557980787038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45992.557980787038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45992.557980787038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45992.557980787038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45992.557980787038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45992.557980787038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45992.557980787038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45992.557980787038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45992.557980787038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45992.557980787038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45992.557980787038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45992.557980787038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45992.557980787038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45992.557980787038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45992.557980787038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45992.557980787038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45992.557980787038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45992.557980787038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45992.557980787038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45992.557980787038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45992.557980787038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45992.557980787038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45992.557980787038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45992.557980787038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45992.557980787038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45992.557980787038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45992.557980787038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45992.557980787038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45992.557980787038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45992.557980787038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45992.557980787038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45992.557980787038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45992.557980787038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45992.557980787038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45992.557980787038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45992.557980787038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45992.557980787038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45992.557980787038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45992.557980787038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45992.557980787038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45992.557980787038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45992.557980787038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45992.557980787038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45992.557980787038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45992.557980787038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45992.557980787038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45992.557980787038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45992.557980787038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45992.557980787038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45992.557980787038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45992.557980787038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45992.557980787038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45992.557980787038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45992.557980787038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45992.557980787038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45992.557980787038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45992.557980787038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45992.557980787038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45992.557980787038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45992.557980787038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45992.557980787038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45992.557980787038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45992.557980787038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45992.557980787038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45992.557980787038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45992.557980787038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45992.557980787038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45992.557980787038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45992.557980787038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45992.557980787038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45992.557980787038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45992.557980787038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45992.557980787038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45992.557980787038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45992.557980787038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45992.557980787038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45992.557980787038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45992.557980787038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45992.557980787038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45992.557980787038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45992.557980787038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45992.557980787038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45992.557980787038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45992.557980787038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45992.557980787038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45992.557980787038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45992.557980787038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45992.557980787038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45992.557980787038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45992.557980787038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45992.557980787038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45992.557980787038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45992.557980787038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45992.557980787038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45992.557980787038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45992.557980787038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45992.557980787038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45992.557980787038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45992.557980787038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45992.557980787038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45992.557980787038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45992.557980787038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45992.557980787038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45992.557980787038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45992.557980787038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45992.557980787038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45992.557980787038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45992.557980787038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45992.557980787038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45992.557980787038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45992.557980787038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45992.557980787038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45992.557980787038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45992.557980787038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45992.557980787038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45992.557980787038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45992.557980787038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45992.557980787038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45992.557980787038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45992.557980787038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45992.557980787038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45992.557980787038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45992.557980787038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45992.557980787038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45992.557980787038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45992.557980787038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45992.557980787038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45992.557980787038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45992.557980787038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45992.557980787038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45992.557980787038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45992.557980787038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45992.557980787038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45992.557980787038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45992.557980787038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45992.557980787038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45992.557980787038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45992.557980787038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45992.557980787038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45992.557980787038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45992.557980787038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45992.557980787038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45992.557980787038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45992.557980787038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45992.557980787038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45992.557980787038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45992.557980787038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45992.557980787038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45992.557980787038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45992.557980787038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45992.557980787038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45992.557980787038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45992.557980787038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45992.557980787038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45992.557980787038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45992.557980787038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45992.557980787038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45992.557980787038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45992.557980787038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45992.557980787038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45992.557980787038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45992.557980787038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45992.557980787038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45992.557980787038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45992.557980787038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45992.557980787038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45992.557980787038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45992.557980787038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45992.557980787038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45992.557980787038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45992.557980787038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45992.557980787038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45992.557980787038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45992.557980787038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45992.557980787038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45992.557980787038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45992.557980787038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45992.557980787038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45992.557980787038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45992.557980787038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45992.557980787038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45992.557980787038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45992.557980787038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45992.557980787038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45992.557980787038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45992.557980787038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45992.557980787038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45992.557980787038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45992.557980787038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45992.557980787038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45992.557980787038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45992.557980787038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45992.557980787038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45992.557980787038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45992.557980787038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45992.557980787038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45992.557980787038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45992.557980787038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45992.557980787038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45992.557980787038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45992.557980787038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45992.557980787038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45992.557980787038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45992.557980787038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45992.557980787038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45992.557980787038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45992.557980787038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45992.557980787038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45992.557980787038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45992.557980787038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45992.557980787038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45992.557980787038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45992.557980787038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45992.557980787038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45992.557980787038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45992.557980787038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45992.557980787038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45992.557980787038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45992.557980787038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45992.557980787038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45992.557980787038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45992.557980787038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45992.557980787038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45992.557980787038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45992.557980787038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45992.557980787038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45992.557980787038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45992.557980787038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45992.557980787038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45992.557980787038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45992.557980787038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45992.557980787038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45992.557980787038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45992.557980787038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45992.557980787038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45992.557980787038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45992.557980787038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45992.557980787038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45992.557980787038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45992.557980787038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45992.557980787038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45992.557980787038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45992.557980787038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45992.557980787038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45992.557980787038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45992.557980787038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45992.557980787038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45992.557980787038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45992.557980787038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45992.557980787038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45992.557980787038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45992.557980787038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45992.557980787038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45992.557980787038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45992.557980787038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45992.557980787038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45992.557980787038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45992.557980787038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45992.557980787038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45992.557980787038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45992.557980787038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45992.557980787038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45992.557980787038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45992.557980787038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45992.557980787038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45992.557980787038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45992.557980787038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45992.557980787038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45992.557980787038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45992.557980787038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45992.557980787038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45992.557980787038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45992.557980787038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45992.557980787038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45992.557980787038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45992.557980787038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45992.557980787038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45992.557980787038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45992.557980787038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45992.557980787038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45992.557980787038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45992.557980787038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45992.557980787038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45992.557980787038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45992.557980787038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45992.557980787038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45992.557980787038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45992.557980787038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45992.557980787038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45992.557980787038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45992.557980787038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45992.557980787038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45992.557980787038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45992.557980787038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45992.557980787038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45992.557980787038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45992.557980787038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45992.557980787038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45992.557980787038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45992.557980787038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45992.557980787038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45992.557980787038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45992.557980787038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45992.557980787038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45992.557980787038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45992.557980787038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45992.557980787038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45992.557980787038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45992.557980787038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45992.557980787038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45992.557980787038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45992.557980787038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45992.557980787038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45992.557980787038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45992.557980787038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45992.557980787038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45992.557980787038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45992.557980787038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45992.557980787038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45992.557980787038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45992.557980787038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45992.557980787038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45992.557980787038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45992.557980787038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45992.557980787038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45992.557980787038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45992.557980787038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45992.557980787038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45992.557980787038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45992.557980787038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45992.557980787038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45992.557980787038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45992.557980787038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45992.557980787038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45992.557980787038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45992.557980787038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45992.557980787038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45992.557980787038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45992.557980787038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45992.557980787038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45992.557980787038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45992.557980787038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45992.557980787038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45992.557980787038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45992.557980787038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45992.557980787038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45992.557980787038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45992.557980787038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45992.557980787038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45992.557980787038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45992.557980787038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45992.557980787038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45992.557980787038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45992.557980787038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45992.557980787038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45992.557980787038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45992.557980787038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45992.557980787038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45992.557980787038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45992.557980787038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45992.557980787038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45992.557980787038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45992.557980787038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45992.557980787038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45992.557980787038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45992.557980787038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45992.557980787038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45992.557980787038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45992.557980787038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45992.557980787038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45992.557980787038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45992.557980787038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45992.557980787038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45992.557980787038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45992.557980787038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45992.557980787038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45992.557980787038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45992.557980787038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45992.557980787038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45992.557980787038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45992.557980787038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45992.557980787038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45992.557980787038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45992.557980787038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45992.557980787038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45992.557980787038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45992.557980787038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45992.557980787038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45992.557980787038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45992.557980787038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45992.557980787038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45992.557980787038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45992.557980787038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45992.557980787038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45992.557980787038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45992.557980787038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45992.557980787038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45992.557980787038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45992.557980787038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45992.557980787038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45992.557980787038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45992.557980787038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45992.557980787038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45992.557980787038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45992.557980787038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45992.557980787038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45992.557980787038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45992.557980787038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45992.557980787038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45992.557980787038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45992.557980787038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45992.557980787038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45992.557980787038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45992.557980787038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45992.557980787038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45992.557980787038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45992.557980787038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45992.557980787038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45992.557980787038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45992.557980787038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45992.557980787038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45992.557980787038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45992.557980787038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45992.557980787038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45992.557980787038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45992.557980787038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45992.557980787038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45992.557980787038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45992.557980787038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45992.557980787038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45992.557980787038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45992.557980787038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45992.557980787038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45992.557980787038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45992.557980787038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45992.557980787038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45992.557980787038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45992.557980787038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45992.557980787038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45992.557980787038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45992.557980787038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45992.557980787038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45992.557980787038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45992.557980787038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45992.557980787038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45992.557980787038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45992.557980787038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45992.557980787038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45992.557980787038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45992.557980787038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45992.557980787038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45992.557980787038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45992.557980787038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45992.557980787038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45992.557980787038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45992.557980787038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45992.557980787038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45992.557980787038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45992.557980787038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45992.557980787038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45992.557980787038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45992.557980787038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45992.557980787038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45992.557980787038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45992.557980787038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45992.557980787038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45992.557980787038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45992.557980787038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45992.557980787038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45992.557980787038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45992.557980787038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45992.557980787038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45992.557980787038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45992.557980787038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45992.557980787038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45992.557980787038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45992.557980787038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45992.557980787038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45992.557980787038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45992.557980787038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45992.557980787038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45992.557980787038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45992.557980787038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45992.557980787038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289.07726319444191</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45992.557980787038</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45992.557980787038</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6.141828704130603E-2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45992.557980787038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45992.557980787038</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45992.557980787038</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45992.557980787038</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45992.557980787038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45992.557980787038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45992.557980787038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45992.557980787038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45992.557980787038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45992.557980787038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45992.557980787038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45992.557980787038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45992.557980787038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45992.557980787038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45992.557980787038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45992.557980787038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45992.557980787038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45992.557980787038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45992.557980787038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45992.557980787038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45992.557980787038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45992.557980787038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45992.557980787038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45992.557980787038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45992.557980787038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45992.557980787038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45992.557980787038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45992.557980787038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45992.557980787038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45992.557980787038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45992.557980787038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45992.557980787038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45992.557980787038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45992.557980787038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45992.557980787038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45992.557980787038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45992.557980787038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45992.557980787038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45992.557980787038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45992.557980787038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45992.557980787038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45992.557980787038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45992.557980787038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45992.557980787038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45992.557980787038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45992.557980787038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45992.557980787038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45992.557980787038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45992.557980787038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45992.557980787038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45992.557980787038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45992.557980787038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45992.557980787038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45992.557980787038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45992.557980787038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45992.557980787038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45992.557980787038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45992.557980787038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45992.557980787038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45992.557980787038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45992.557980787038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45992.557980787038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45992.557980787038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45992.557980787038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45992.557980787038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45992.557980787038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45992.557980787038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45992.557980787038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45992.557980787038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45992.557980787038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45992.557980787038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45992.557980787038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45992.557980787038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45992.557980787038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45992.557980787038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45992.557980787038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45992.557980787038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45992.557980787038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45992.557980787038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45992.557980787038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45992.557980787038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45992.557980787038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45992.557980787038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45992.557980787038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45992.557980787038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45992.557980787038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45992.557980787038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45992.557980787038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45992.557980787038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45992.557980787038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45992.557980787038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45992.557980787038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45992.557980787038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45992.557980787038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45992.557980787038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45992.557980787038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45992.557980787038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45992.557980787038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45992.557980787038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45992.557980787038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45992.557980787038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45992.557980787038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45992.557980787038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45992.557980787038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45992.557980787038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45992.557980787038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45992.557980787038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45992.557980787038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45992.557980787038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45992.557980787038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45992.557980787038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45992.557980787038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45992.557980787038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45992.557980787038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45992.557980787038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45992.557980787038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45992.557980787038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45992.557980787038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45992.557980787038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45992.557980787038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45992.557980787038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45992.557980787038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45992.557980787038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45992.557980787038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45992.557980787038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45992.557980787038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45992.557980787038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45992.557980787038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45992.557980787038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45992.557980787038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45992.557980787038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45992.557980787038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45992.557980787038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45992.557980787038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45992.557980787038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45992.557980787038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45992.557980787038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45992.557980787038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45992.557980787038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45992.557980787038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45992.557980787038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45992.557980787038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45992.557980787038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45992.557980787038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45992.557980787038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45992.557980787038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45992.557980787038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45992.557980787038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45992.557980787038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45992.557980787038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45992.557980787038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45992.557980787038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45992.557980787038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45992.557980787038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45992.557980787038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45992.557980787038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45992.557980787038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45992.557980787038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45992.557980787038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45992.557980787038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45992.557980787038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45992.557980787038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45992.557980787038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45992.557980787038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45992.557980787038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45992.557980787038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45992.557980787038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45992.557980787038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45992.557980787038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45992.557980787038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45992.557980787038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45992.557980787038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45992.557980787038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45992.557980787038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45992.557980787038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45992.557980787038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45992.557980787038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45992.557980787038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45992.557980787038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45992.557980787038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45992.557980787038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45992.557980787038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45992.557980787038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45992.557980787038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45992.557980787038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45992.557980787038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45992.557980787038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45992.557980787038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45992.557980787038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45992.557980787038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45992.557980787038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45992.557980787038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45992.557980787038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45992.557980787038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45992.557980787038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45992.557980787038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45992.557980787038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45992.557980787038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45992.557980787038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45992.557980787038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45992.557980787038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45992.557980787038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45992.557980787038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45992.557980787038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45992.557980787038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45992.557980787038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45992.557980787038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45992.557980787038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45992.557980787038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45992.557980787038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45992.557980787038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45992.557980787038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45992.557980787038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45992.557980787038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45992.557980787038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45992.557980787038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45992.557980787038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45992.557980787038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45992.557980787038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45992.557980787038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45992.557980787038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45992.557980787038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45992.557980787038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45992.557980787038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45992.557980787038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45992.557980787038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45992.557980787038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45992.557980787038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45992.557980787038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45992.557980787038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45992.557980787038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45992.557980787038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45992.557980787038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45992.557980787038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45992.557980787038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45992.557980787038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45992.557980787038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45992.557980787038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45992.557980787038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45992.557980787038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45992.557980787038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45992.557980787038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45992.557980787038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45992.557980787038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45992.557980787038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45992.557980787038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45992.557980787038</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100.72592060184979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66.369103472221468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43.8968696759257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11.184682175924536</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106" t="s">
        <v>38505</v>
      </c>
      <c r="E6" s="37" t="s">
        <v>39106</v>
      </c>
      <c r="F6" s="38">
        <v>45992.537719907406</v>
      </c>
      <c r="G6" s="105">
        <f ca="1">IFERROR(NOW()-F6,"")</f>
        <v>2.0260879631678108E-2</v>
      </c>
      <c r="H6" s="38">
        <v>45992.531805555554</v>
      </c>
      <c r="I6" s="37" t="str">
        <f>IFERROR(VLOOKUP(D6,DB!A:F,6,0),"")</f>
        <v>SCECO</v>
      </c>
      <c r="J6" s="37" t="str">
        <f>IFERROR(VLOOKUP(D6,DB!A:G,7,0),"")</f>
        <v>Good</v>
      </c>
      <c r="K6" s="37" t="s">
        <v>39213</v>
      </c>
      <c r="L6" s="37" t="str">
        <f>IFERROR(VLOOKUP(D6,DB!A:I,9,0),"")</f>
        <v>Latis</v>
      </c>
    </row>
    <row r="7" spans="1:13">
      <c r="A7" s="37"/>
      <c r="B7" s="37" t="str">
        <f>IFERROR(VLOOKUP(D7,DB!A:K,11,0),"")</f>
        <v/>
      </c>
      <c r="C7" s="37"/>
      <c r="D7" s="154"/>
      <c r="E7" s="37"/>
      <c r="F7" s="38"/>
      <c r="G7" s="105">
        <f ca="1">IFERROR(NOW()-F7,"")</f>
        <v>45992.557980787038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45992.557980787038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45992.557980787038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45992.557980787038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45992.557980787038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45992.557980787038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45992.557980787038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45992.557980787038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45992.557980787038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45992.557980787038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45992.557980787038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45992.557980787038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45992.557980787038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45992.557980787038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45992.557980787038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45992.557980787038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45992.557980787038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45992.557980787038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45992.557980787038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45992.557980787038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45992.557980787038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45992.557980787038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45992.557980787038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45992.557980787038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45992.557980787038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45992.557980787038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45992.557980787038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45992.557980787038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45992.557980787038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45992.557980787038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45992.557980787038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45992.557980787038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45992.557980787038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45992.557980787038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45992.557980787038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45992.557980787038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45992.557980787038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45992.557980787038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45992.557980787038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45992.557980787038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45992.557980787038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45992.557980787038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45992.557980787038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45992.557980787038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45992.557980787038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45992.557980787038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45992.557980787038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45992.557980787038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45992.557980787038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45992.557980787038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45992.557980787038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45992.557980787038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45992.557980787038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45992.557980787038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45992.557980787038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45992.557980787038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45992.557980787038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45992.557980787038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45992.557980787038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45992.557980787038</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45992.557980787038</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45992.557980787038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45992.557980787038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45992.557980787038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45992.557980787038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45992.557980787038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45992.557980787038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45992.557980787038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45992.557980787038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45992.557980787038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45992.557980787038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45992.557980787038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45992.557980787038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45992.557980787038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45992.557980787038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45992.557980787038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45992.557980787038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45992.557980787038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45992.557980787038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45992.557980787038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45992.557980787038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45992.557980787038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45992.557980787038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45992.557980787038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45992.557980787038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45992.557980787038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45992.557980787038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45992.557980787038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45992.557980787038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45992.557980787038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45992.557980787038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45992.557980787038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45992.557980787038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45992.557980787038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45992.557980787038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45992.557980787038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45992.557980787038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45992.557980787038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45992.557980787038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45992.557980787038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45992.557980787038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45992.557980787038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45992.557980787038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45992.557980787038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45992.557980787038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45992.557980787038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45992.557980787038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45992.557980787038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45992.557980787038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45992.557980787038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45992.557980787038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45992.557980787038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45992.557980787038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45992.557980787038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45992.557980787038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45992.557980787038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45992.557980787038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45992.557980787038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45992.557980787038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45992.557980787038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45992.557980787038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45992.557980787038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45992.557980787038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45992.557980787038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45992.557980787038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45992.557980787038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45992.557980787038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45992.557980787038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45992.557980787038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45992.557980787038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45992.557980787038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45992.557980787038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45992.557980787038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45992.557980787038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45992.557980787038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45992.557980787038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45992.557980787038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45992.557980787038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45992.557980787038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45992.557980787038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45992.557980787038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45992.557980787038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45992.557980787038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45992.557980787038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45992.557980787038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45992.557980787038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45992.557980787038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45992.557980787038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45992.557980787038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45992.557980787038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45992.557980787038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45992.557980787038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45992.557980787038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45992.557980787038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45992.557980787038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45992.557980787038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45992.557980787038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45992.557980787038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45992.557980787038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45992.557980787038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45992.557980787038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45992.557980787038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45992.557980787038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45992.557980787038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45992.557980787038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45992.557980787038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45992.557980787038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45992.557980787038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45992.557980787038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45992.557980787038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45992.557980787038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45992.557980787038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45992.557980787038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45992.557980787038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45992.557980787038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45992.557980787038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45992.557980787038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45992.557980787038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45992.557980787038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45992.557980787038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45992.557980787038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45992.557980787038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45992.557980787038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45992.557980787038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45992.557980787038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45992.557980787038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45992.557980787038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45992.557980787038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45992.557980787038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45992.557980787038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45992.557980787038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45992.557980787038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45992.557980787038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45992.557980787038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45992.557980787038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45992.557980787038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45992.557980787038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45992.557980787038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45992.557980787038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45992.557980787038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45992.557980787038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45992.557980787038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45992.557980787038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45992.557980787038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45992.557980787038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45992.557980787038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45992.557980787038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45992.557980787038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45992.557980787038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45992.557980787038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45992.557980787038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45992.557980787038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45992.557980787038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45992.557980787038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45992.557980787038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45992.557980787038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45992.557980787038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45992.557980787038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45992.557980787038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45992.557980787038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45992.557980787038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45992.557980787038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45992.557980787038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45992.557980787038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45992.557980787038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45992.557980787038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45992.557980787038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45992.557980787038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45992.557980787038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45992.557980787038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45992.557980787038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45992.557980787038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45992.557980787038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45992.557980787038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45992.557980787038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45992.557980787038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45992.557980787038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45992.557980787038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45992.557980787038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45992.557980787038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45992.557980787038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45992.557980787038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45992.557980787038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45992.557980787038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45992.557980787038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45992.557980787038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45992.557980787038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45992.557980787038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45992.557980787038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45992.557980787038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45992.557980787038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45992.557980787038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45992.557980787038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45992.557980787038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45992.557980787038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45992.557980787038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45992.557980787038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45992.557980787038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45992.557980787038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45992.557980787038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45992.557980787038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45992.557980787038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45992.557980787038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45992.557980787038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45992.557980787038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45992.557980787038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45992.557980787038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45992.557980787038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45992.557980787038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45992.557980787038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45992.557980787038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45992.557980787038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45992.557980787038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45992.557980787038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45992.557980787038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45992.557980787038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45992.557980787038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45992.557980787038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45992.557980787038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45992.557980787038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45992.557980787038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45992.557980787038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45992.557980787038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45992.557980787038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45992.557980787038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45992.557980787038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45992.557980787038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45992.557980787038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45992.557980787038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45992.557980787038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45992.557980787038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45992.557980787038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45992.557980787038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45992.557980787038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45992.557980787038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45992.557980787038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45992.557980787038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45992.557980787038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45992.557980787038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45992.557980787038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45992.557980787038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45992.557980787038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45992.557980787038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45992.557980787038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45992.557980787038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45992.557980787038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45992.557980787038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45992.557980787038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45992.557980787038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45992.557980787038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45992.557980787038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45992.557980787038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45992.557980787038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45992.557980787038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45992.557980787038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45992.557980787038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45992.557980787038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45992.557980787038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45992.557980787038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45992.557980787038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45992.557980787038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45992.557980787038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45992.557980787038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45992.557980787038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45992.557980787038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45992.557980787038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45992.557980787038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45992.557980787038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45992.557980787038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45992.557980787038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45992.557980787038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45992.557980787038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45992.557980787038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45992.557980787038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45992.557980787038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45992.557980787038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45992.557980787038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45992.557980787038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45992.557980787038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45992.557980787038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45992.557980787038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45992.557980787038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45992.557980787038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45992.557980787038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45992.557980787038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45992.557980787038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45992.557980787038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45992.557980787038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45992.557980787038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45992.557980787038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45992.557980787038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45992.557980787038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45992.557980787038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45992.557980787038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45992.557980787038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45992.557980787038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45992.557980787038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45992.557980787038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45992.557980787038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45992.557980787038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45992.557980787038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45992.557980787038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45992.557980787038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45992.557980787038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45992.557980787038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45992.557980787038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45992.557980787038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45992.557980787038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45992.557980787038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45992.557980787038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45992.557980787038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45992.557980787038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45992.557980787038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45992.557980787038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45992.557980787038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45992.557980787038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45992.557980787038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45992.557980787038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45992.557980787038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45992.557980787038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45992.557980787038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45992.557980787038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45992.557980787038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45992.557980787038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45992.557980787038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45992.557980787038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45992.557980787038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45992.557980787038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45992.557980787038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45992.557980787038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45992.557980787038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45992.557980787038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45992.557980787038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45992.557980787038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45992.557980787038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45992.557980787038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45992.557980787038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45992.557980787038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45992.557980787038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45992.557980787038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45992.557980787038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45992.557980787038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45992.557980787038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45992.557980787038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45992.557980787038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45992.557980787038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45992.557980787038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45992.557980787038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45992.557980787038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45992.557980787038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45992.557980787038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45992.557980787038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45992.557980787038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45992.557980787038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45992.557980787038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45992.557980787038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45992.557980787038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45992.557980787038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45992.557980787038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45992.557980787038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45992.557980787038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45992.557980787038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45992.557980787038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45992.557980787038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45992.557980787038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45992.557980787038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45992.557980787038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45992.557980787038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45992.557980787038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45992.557980787038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45992.557980787038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45992.557980787038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45992.557980787038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45992.557980787038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45992.557980787038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45992.557980787038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45992.557980787038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45992.557980787038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45992.557980787038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45992.557980787038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45992.557980787038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45992.557980787038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45992.557980787038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45992.557980787038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45992.557980787038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45992.557980787038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45992.557980787038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45992.557980787038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45992.557980787038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45992.557980787038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45992.557980787038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45992.557980787038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45992.557980787038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45992.557980787038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45992.557980787038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45992.557980787038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45992.557980787038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45992.557980787038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45992.557980787038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45992.557980787038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45992.557980787038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45992.557980787038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45992.557980787038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45992.557980787038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45992.557980787038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45992.557980787038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45992.557980787038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45992.557980787038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45992.557980787038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45992.557980787038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45992.557980787038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45992.557980787038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45992.557980787038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45992.557980787038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45992.557980787038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45992.557980787038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45992.557980787038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45992.557980787038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45992.557980787038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45992.557980787038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45992.557980787038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45992.557980787038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45992.557980787038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45992.557980787038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45992.557980787038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45992.557980787038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45992.557980787038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45992.557980787038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45992.557980787038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45992.557980787038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45992.557980787038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45992.557980787038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45992.557980787038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45992.557980787038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45992.557980787038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45992.557980787038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45992.557980787038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45992.557980787038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45992.557980787038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45992.557980787038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45992.557980787038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45992.557980787038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45992.557980787038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45992.557980787038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45992.557980787038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45992.557980787038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45992.557980787038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45992.557980787038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45992.557980787038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45992.557980787038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45992.557980787038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45992.557980787038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45992.557980787038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45992.557980787038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45992.557980787038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45992.557980787038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45992.557980787038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45992.557980787038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45992.557980787038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45992.557980787038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45992.557980787038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45992.557980787038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45992.557980787038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45992.557980787038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45992.557980787038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45992.557980787038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45992.557980787038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