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08" documentId="120_S{2AC9BD13-BADA-5192-A53E-5A8FF88502F6}" xr6:coauthVersionLast="47" xr6:coauthVersionMax="47" xr10:uidLastSave="{BE468032-C840-49DE-B9A1-CC36BC6004A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<sst xmlns="http://schemas.openxmlformats.org/spreadsheetml/2006/main" count="180282" uniqueCount="39128">
  <si>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</si>
  <si>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</si>
  <si>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</si>
  <si>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</si>
  <si>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</si>
  <si>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</si>
  <si>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</si>
  <si>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</si>
  <si>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</si>
  <si>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</si>
  <si>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</si>
  <si>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</si>
  <si>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</si>
  <si>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</si>
  <si>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</si>
  <si>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</si>
  <si>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</si>
  <si>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</si>
  <si>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</si>
  <si>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</si>
  <si>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</si>
  <si>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</si>
  <si>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</si>
  <si>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</si>
  <si>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</si>
  <si>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</si>
  <si>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</si>
  <si>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</si>
  <si>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</si>
  <si>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</si>
  <si>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</si>
  <si>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</si>
  <si>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</si>
  <si>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</si>
  <si>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</si>
  <si>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</si>
  <si>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</si>
  <si>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</si>
  <si>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</si>
  <si>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</si>
  <si>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</si>
  <si>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</si>
  <si>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</si>
  <si>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</si>
  <si>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</si>
  <si>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</si>
  <si>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</si>
  <si>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</si>
  <si>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</si>
  <si>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</si>
  <si>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</si>
  <si>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</si>
  <si>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</si>
  <si>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</si>
  <si>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</si>
  <si>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</si>
  <si>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</si>
  <si>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</si>
  <si>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</si>
  <si>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</si>
  <si>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</si>
  <si>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</si>
  <si>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</si>
  <si>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</si>
  <si>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</si>
  <si>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</si>
  <si>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</si>
  <si>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</si>
  <si>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</si>
  <si>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</si>
  <si>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</si>
  <si>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</si>
  <si>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</si>
  <si>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</si>
  <si>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</si>
  <si>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</si>
  <si>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</si>
  <si>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</si>
  <si>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</si>
  <si>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</si>
  <si>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</si>
  <si>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</si>
  <si>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</si>
  <si>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</si>
  <si>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</si>
  <si>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</si>
  <si>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</si>
  <si>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</si>
  <si>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</si>
  <si>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</si>
  <si>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</si>
  <si>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</si>
  <si>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</si>
  <si>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</si>
  <si>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</si>
  <si>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</si>
  <si>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</si>
  <si>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</si>
  <si>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</si>
  <si>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</si>
  <si>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</si>
  <si>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</si>
  <si>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</si>
  <si>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</si>
  <si>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</si>
  <si>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</si>
  <si>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</si>
  <si>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</si>
  <si>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</si>
  <si>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</si>
  <si>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</si>
  <si>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</si>
  <si>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</si>
  <si>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</si>
  <si>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</si>
  <si>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</si>
  <si>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</si>
  <si>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</si>
  <si>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</si>
  <si>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</si>
  <si>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</si>
  <si>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</si>
  <si>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</si>
  <si>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</si>
  <si>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</si>
  <si>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</si>
  <si>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</si>
  <si>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</si>
  <si>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</si>
  <si>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</si>
  <si>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</si>
  <si>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</si>
  <si>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</si>
  <si>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</si>
  <si>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</si>
  <si>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</si>
  <si>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</si>
  <si>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</si>
  <si>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</si>
  <si>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</si>
  <si>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</si>
  <si>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</si>
  <si>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</si>
  <si>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</si>
  <si>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</si>
  <si>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</si>
  <si>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</si>
  <si>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</si>
  <si>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</si>
  <si>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</si>
  <si>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</si>
  <si>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</si>
  <si>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</si>
  <si>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</si>
  <si>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</si>
  <si>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</si>
  <si>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</si>
  <si>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</si>
  <si>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</si>
  <si>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</si>
  <si>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</si>
  <si>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</si>
  <si>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</si>
  <si>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</si>
  <si>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</si>
  <si>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</si>
  <si>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</si>
  <si>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</si>
  <si>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</si>
  <si>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</si>
  <si>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</si>
  <si>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</si>
  <si>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</si>
  <si>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</si>
  <si>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</si>
  <si>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</si>
  <si>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</si>
  <si>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</si>
  <si>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</si>
  <si>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</si>
  <si>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</si>
  <si>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</si>
  <si>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</si>
  <si>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</si>
  <si>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</si>
  <si>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</si>
  <si>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</si>
  <si>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</si>
  <si>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</si>
  <si>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</si>
  <si>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</si>
  <si>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</si>
  <si>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</si>
  <si>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</si>
  <si>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</si>
  <si>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</si>
  <si>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</si>
  <si>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</si>
  <si>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</si>
  <si>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</si>
  <si>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</si>
  <si>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</si>
  <si>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</si>
  <si>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</si>
  <si>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</si>
  <si>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</si>
  <si>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</si>
  <si>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</si>
  <si>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</si>
  <si>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</si>
  <si>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</si>
  <si>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</si>
  <si>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</si>
  <si>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</si>
  <si>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</si>
  <si>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</si>
  <si>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</si>
  <si>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</si>
  <si>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</si>
  <si>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</si>
  <si>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</si>
  <si>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</si>
  <si>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</si>
  <si>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</si>
  <si>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</si>
  <si>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</si>
  <si>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</si>
  <si>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</si>
  <si>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</si>
  <si>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</si>
  <si>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</si>
  <si>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</si>
  <si>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</si>
  <si>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</si>
  <si>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</si>
  <si>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</si>
  <si>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</si>
  <si>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</si>
  <si>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</si>
  <si>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</si>
  <si>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</si>
  <si>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</si>
  <si>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</si>
  <si>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</si>
  <si>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</si>
  <si>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</si>
  <si>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</si>
  <si>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</si>
  <si>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</si>
  <si>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</si>
  <si>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</si>
  <si>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</si>
  <si>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</si>
  <si>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</si>
  <si>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</si>
  <si>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</si>
  <si>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</si>
  <si>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</si>
  <si>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</si>
  <si>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</si>
  <si>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</si>
  <si>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</si>
  <si>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</si>
  <si>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</si>
  <si>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</si>
  <si>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</si>
  <si>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</si>
  <si>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</si>
  <si>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</si>
  <si>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</si>
  <si>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</si>
  <si>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</si>
  <si>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</si>
  <si>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</si>
  <si>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</si>
  <si>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</si>
  <si>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</si>
  <si>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</si>
  <si>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</si>
  <si>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</si>
  <si>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</si>
  <si>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</si>
  <si>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</si>
  <si>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</si>
  <si>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</si>
  <si>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</si>
  <si>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</si>
  <si>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</si>
  <si>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</si>
  <si>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</si>
  <si>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</si>
  <si>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</si>
  <si>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</si>
  <si>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</si>
  <si>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</si>
  <si>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</si>
  <si>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</si>
  <si>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</si>
  <si>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</si>
  <si>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</si>
  <si>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</si>
  <si>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</si>
  <si>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</si>
  <si>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</si>
  <si>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</si>
  <si>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</si>
  <si>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</si>
  <si>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</si>
  <si>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</si>
  <si>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</si>
  <si>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</si>
  <si>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</si>
  <si>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</si>
  <si>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</si>
  <si>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</si>
  <si>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</si>
  <si>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</si>
  <si>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</si>
  <si>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</si>
  <si>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</si>
  <si>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</si>
  <si>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</si>
  <si>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</si>
  <si>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</si>
  <si>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</si>
  <si>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</si>
  <si>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</si>
  <si>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</si>
  <si>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</si>
  <si>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</si>
  <si>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</si>
  <si>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</si>
  <si>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</si>
  <si>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</si>
  <si>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</si>
  <si>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</si>
  <si>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</si>
  <si>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</si>
  <si>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</si>
  <si>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</si>
  <si>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</si>
  <si>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</si>
  <si>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</si>
  <si>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</si>
  <si>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</si>
  <si>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</si>
  <si>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</si>
  <si>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</si>
  <si>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</si>
  <si>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</si>
  <si>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</si>
  <si>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</si>
  <si>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</si>
  <si>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</si>
  <si>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</si>
  <si>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</si>
  <si>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</si>
  <si>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</si>
  <si>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</si>
  <si>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</si>
  <si>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</si>
  <si>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</si>
  <si>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</si>
  <si>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</si>
  <si>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</si>
  <si>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</si>
  <si>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</si>
  <si>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</si>
  <si>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</si>
  <si>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</si>
  <si>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</si>
  <si>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</si>
  <si>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</si>
  <si>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</si>
  <si>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</si>
  <si>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</si>
  <si>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</si>
  <si>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</si>
  <si>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</si>
  <si>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</si>
  <si>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</si>
  <si>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</si>
  <si>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</si>
  <si>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</si>
  <si>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</si>
  <si>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</si>
  <si>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</si>
  <si>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</si>
  <si>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</si>
  <si>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</si>
  <si>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</si>
  <si>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</si>
  <si>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</si>
  <si>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</si>
  <si>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</si>
  <si>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</si>
  <si>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</si>
  <si>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</si>
  <si>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</si>
  <si>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</si>
  <si>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</si>
  <si>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</si>
  <si>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</si>
  <si>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</si>
  <si>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</si>
  <si>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</si>
  <si>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</si>
  <si>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</si>
  <si>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</si>
  <si>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</si>
  <si>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</si>
  <si>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</si>
  <si>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</si>
  <si>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</si>
  <si>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</si>
  <si>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</si>
  <si>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</si>
  <si>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</si>
  <si>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</si>
  <si>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</si>
  <si>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</si>
  <si>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</si>
  <si>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</si>
  <si>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</si>
  <si>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</si>
  <si>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</si>
  <si>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</si>
  <si>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</si>
  <si>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</si>
  <si>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</si>
  <si>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</si>
  <si>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</si>
  <si>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</si>
  <si>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</si>
  <si>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</si>
  <si>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</si>
  <si>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</si>
  <si>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</si>
  <si>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</si>
  <si>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</si>
  <si>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</si>
  <si>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</si>
  <si>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</si>
  <si>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</si>
  <si>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</si>
  <si>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</si>
  <si>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</si>
  <si>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</si>
  <si>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</si>
  <si>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</si>
  <si>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</si>
  <si>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</si>
  <si>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</si>
  <si>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</si>
  <si>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</si>
  <si>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</si>
  <si>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</si>
  <si>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</si>
  <si>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</si>
  <si>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</si>
  <si>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</si>
  <si>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</si>
  <si>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</si>
  <si>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</si>
  <si>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</si>
  <si>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</si>
  <si>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</si>
  <si>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</si>
  <si>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</si>
  <si>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</si>
  <si>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</si>
  <si>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</si>
  <si>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</si>
  <si>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</si>
  <si>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</si>
  <si>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</si>
  <si>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</si>
  <si>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</si>
  <si>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</si>
  <si>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</si>
  <si>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</si>
  <si>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</si>
  <si>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</si>
  <si>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</si>
  <si>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</si>
  <si>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</si>
  <si>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</si>
  <si>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</si>
  <si>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</si>
  <si>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</si>
  <si>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</si>
  <si>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</si>
  <si>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</si>
  <si>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</si>
  <si>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</si>
  <si>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</si>
  <si>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</si>
  <si>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</si>
  <si>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</si>
  <si>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</si>
  <si>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</si>
  <si>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</si>
  <si>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</si>
  <si>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</si>
  <si>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</si>
  <si>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</si>
  <si>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</si>
  <si>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</si>
  <si>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</si>
  <si>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</si>
  <si>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</si>
  <si>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</si>
  <si>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</si>
  <si>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</si>
  <si>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</si>
  <si>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</si>
  <si>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</si>
  <si>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</si>
  <si>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</si>
  <si>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</si>
  <si>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</si>
  <si>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</si>
  <si>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</si>
  <si>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</si>
  <si>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</si>
  <si>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</si>
  <si>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</si>
  <si>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</si>
  <si>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</si>
  <si>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</si>
  <si>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</si>
  <si>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</si>
  <si>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</si>
  <si>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</si>
  <si>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</si>
  <si>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</si>
  <si>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</si>
  <si>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</si>
  <si>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</si>
  <si>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</si>
  <si>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</si>
  <si>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</si>
  <si>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</si>
  <si>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</si>
  <si>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</si>
  <si>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</si>
  <si>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</si>
  <si>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</si>
  <si>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</si>
  <si>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</si>
  <si>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</si>
  <si>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</si>
  <si>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</si>
  <si>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</si>
  <si>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</si>
  <si>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</si>
  <si>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</si>
  <si>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</si>
  <si>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</si>
  <si>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</si>
  <si>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</si>
  <si>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</si>
  <si>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</si>
  <si>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</si>
  <si>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</si>
  <si>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</si>
  <si>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</si>
  <si>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</si>
  <si>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</si>
  <si>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</si>
  <si>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</si>
  <si>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</si>
  <si>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</si>
  <si>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</si>
  <si>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</si>
  <si>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</si>
  <si>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</si>
  <si>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</si>
  <si>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</si>
  <si>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</si>
  <si>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</si>
  <si>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</si>
  <si>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</si>
  <si>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</si>
  <si>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</si>
  <si>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</si>
  <si>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</si>
  <si>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</si>
  <si>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</si>
  <si>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</si>
  <si>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</si>
  <si>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</si>
  <si>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</si>
  <si>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</si>
  <si>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</si>
  <si>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</si>
  <si>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</si>
  <si>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</si>
  <si>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</si>
  <si>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</si>
  <si>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</si>
  <si>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</si>
  <si>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</si>
  <si>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</si>
  <si>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</si>
  <si>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</si>
  <si>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</si>
  <si>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</si>
  <si>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</si>
  <si>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</si>
  <si>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</si>
  <si>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</si>
  <si>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</si>
  <si>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</si>
  <si>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</si>
  <si>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</si>
  <si>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</si>
  <si>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</si>
  <si>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</si>
  <si>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</si>
  <si>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</si>
  <si>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</si>
  <si>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</si>
  <si>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</si>
  <si>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</si>
  <si>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</si>
  <si>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</si>
  <si>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</si>
  <si>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</si>
  <si>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</si>
  <si>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</si>
  <si>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</si>
  <si>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</si>
  <si>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</si>
  <si>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</si>
  <si>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</si>
  <si>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</si>
  <si>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</si>
  <si>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</si>
  <si>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</si>
  <si>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</si>
  <si>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</si>
  <si>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</si>
  <si>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</si>
  <si>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</si>
  <si>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</si>
  <si>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</si>
  <si>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</si>
  <si>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</si>
  <si>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</si>
  <si>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</si>
  <si>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</si>
  <si>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</si>
  <si>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</si>
  <si>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</si>
  <si>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</si>
  <si>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</si>
  <si>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</si>
  <si>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</si>
  <si>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</si>
  <si>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</si>
  <si>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</si>
  <si>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</si>
  <si>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</si>
  <si>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</si>
  <si>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</si>
  <si>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</si>
  <si>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</si>
  <si>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</si>
  <si>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</si>
  <si>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</si>
  <si>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</si>
  <si>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</si>
  <si>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</si>
  <si>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</si>
  <si>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</si>
  <si>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</si>
  <si>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</si>
  <si>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</si>
  <si>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</si>
  <si>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</si>
  <si>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</si>
  <si>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</si>
  <si>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</si>
  <si>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</si>
  <si>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</si>
  <si>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</si>
  <si>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</si>
  <si>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</si>
  <si>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</si>
  <si>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</si>
  <si>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</si>
  <si>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</si>
  <si>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</si>
  <si>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</si>
  <si>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</si>
  <si>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</si>
  <si>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</si>
  <si>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</si>
  <si>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</si>
  <si>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</si>
  <si>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</si>
  <si>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</si>
  <si>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</si>
  <si>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</si>
  <si>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</si>
  <si>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</si>
  <si>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</si>
  <si>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</si>
  <si>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</si>
  <si>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</si>
  <si>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</si>
  <si>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</si>
  <si>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</si>
  <si>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</si>
  <si>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</si>
  <si>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</si>
  <si>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</si>
  <si>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</si>
  <si>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</si>
  <si>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</si>
  <si>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</si>
  <si>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</si>
  <si>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</si>
  <si>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</si>
  <si>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</si>
  <si>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</si>
  <si>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</si>
  <si>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</si>
  <si>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</si>
  <si>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</si>
  <si>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</si>
  <si>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</si>
  <si>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</si>
  <si>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</si>
  <si>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</si>
  <si>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</si>
  <si>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</si>
  <si>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</si>
  <si>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</si>
  <si>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</si>
  <si>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</si>
  <si>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</si>
  <si>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</si>
  <si>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</si>
  <si>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</si>
  <si>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</si>
  <si>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</si>
  <si>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</si>
  <si>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</si>
  <si>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</si>
  <si>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</si>
  <si>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</si>
  <si>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</si>
  <si>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</si>
  <si>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</si>
  <si>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</si>
  <si>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</si>
  <si>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</si>
  <si>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</si>
  <si>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</si>
  <si>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</si>
  <si>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</si>
  <si>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</si>
  <si>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</si>
  <si>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</si>
  <si>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</si>
  <si>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</si>
  <si>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</si>
  <si>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</si>
  <si>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</si>
  <si>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</si>
  <si>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</si>
  <si>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</si>
  <si>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</si>
  <si>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</si>
  <si>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</si>
  <si>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</si>
  <si>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</si>
  <si>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</si>
  <si>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</si>
  <si>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</si>
  <si>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</si>
  <si>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</si>
  <si>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</si>
  <si>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</si>
  <si>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</si>
  <si>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</si>
  <si>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</si>
  <si>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</si>
  <si>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</si>
  <si>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</si>
  <si>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</si>
  <si>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</si>
  <si>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</si>
  <si>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</si>
  <si>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</si>
  <si>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</si>
  <si>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</si>
  <si>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</si>
  <si>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</si>
  <si>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</si>
  <si>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</si>
  <si>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</si>
  <si>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</si>
  <si>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</si>
  <si>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</si>
  <si>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</si>
  <si>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</si>
  <si>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</si>
  <si>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</si>
  <si>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</si>
  <si>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</si>
  <si>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</si>
  <si>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</si>
  <si>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</si>
  <si>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</si>
  <si>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</si>
  <si>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</si>
  <si>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</si>
  <si>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</si>
  <si>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</si>
  <si>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</si>
  <si>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</si>
  <si>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</si>
  <si>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</si>
  <si>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</si>
  <si>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</si>
  <si>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</si>
  <si>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</si>
  <si>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</si>
  <si>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</si>
  <si>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</si>
  <si>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</si>
  <si>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</si>
  <si>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</si>
  <si>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</si>
  <si>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</si>
  <si>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</si>
  <si>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</si>
  <si>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</si>
  <si>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</si>
  <si>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</si>
  <si>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</si>
  <si>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</si>
  <si>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</si>
  <si>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</si>
  <si>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</si>
  <si>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</si>
  <si>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</si>
  <si>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</si>
  <si>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</si>
  <si>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</si>
  <si>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</si>
  <si>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</si>
  <si>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</si>
  <si>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</si>
  <si>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</si>
  <si>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</si>
  <si>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</si>
  <si>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</si>
  <si>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</si>
  <si>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</si>
  <si>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</si>
  <si>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</si>
  <si>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</si>
  <si>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</si>
  <si>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</si>
  <si>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</si>
  <si>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</si>
  <si>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</si>
  <si>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</si>
  <si>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</si>
  <si>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</si>
  <si>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</si>
  <si>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</si>
  <si>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</si>
  <si>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</si>
  <si>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</si>
  <si>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</si>
  <si>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</si>
  <si>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</si>
  <si>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</si>
  <si>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</si>
  <si>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</si>
  <si>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</si>
  <si>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</si>
  <si>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</si>
  <si>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</si>
  <si>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</si>
  <si>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</si>
  <si>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</si>
  <si>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</si>
  <si>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</si>
  <si>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</si>
  <si>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</si>
  <si>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</si>
  <si>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</si>
  <si>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</si>
  <si>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</si>
  <si>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</si>
  <si>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</si>
  <si>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</si>
  <si>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</si>
  <si>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</si>
  <si>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</si>
  <si>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</si>
  <si>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</si>
  <si>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</si>
  <si>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</si>
  <si>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</si>
  <si>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</si>
  <si>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</si>
  <si>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</si>
  <si>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</si>
  <si>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</si>
  <si>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</si>
  <si>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</si>
  <si>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</si>
  <si>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</si>
  <si>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</si>
  <si>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</si>
  <si>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</si>
  <si>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</si>
  <si>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</si>
  <si>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</si>
  <si>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</si>
  <si>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</si>
  <si>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</si>
  <si>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</si>
  <si>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</si>
  <si>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</si>
  <si>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</si>
  <si>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</si>
  <si>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</si>
  <si>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</si>
  <si>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</si>
  <si>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</si>
  <si>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</si>
  <si>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</si>
  <si>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</si>
  <si>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</si>
  <si>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</si>
  <si>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</si>
  <si>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</si>
  <si>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</si>
  <si>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</si>
  <si>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</si>
  <si>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</si>
  <si>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</si>
  <si>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</si>
  <si>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</si>
  <si>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</si>
  <si>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</si>
  <si>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</si>
  <si>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</si>
  <si>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</si>
  <si>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</si>
  <si>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</si>
  <si>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</si>
  <si>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</si>
  <si>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</si>
  <si>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</si>
  <si>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</si>
  <si>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</si>
  <si>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</si>
  <si>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</si>
  <si>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</si>
  <si>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</si>
  <si>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</si>
  <si>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</si>
  <si>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</si>
  <si>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</si>
  <si>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</si>
  <si>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</si>
  <si>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</si>
  <si>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</si>
  <si>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</si>
  <si>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</si>
  <si>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</si>
  <si>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</si>
  <si>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</si>
  <si>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</si>
  <si>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</si>
  <si>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</si>
  <si>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</si>
  <si>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</si>
  <si>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</si>
  <si>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</si>
  <si>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</si>
  <si>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</si>
  <si>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</si>
  <si>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</si>
  <si>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</si>
  <si>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</si>
  <si>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</si>
  <si>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</si>
  <si>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</si>
  <si>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</si>
  <si>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</si>
  <si>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</si>
  <si>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</si>
  <si>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</si>
  <si>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</si>
  <si>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</si>
  <si>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</si>
  <si>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</si>
  <si>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</si>
  <si>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</si>
  <si>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</si>
  <si>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</si>
  <si>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</si>
  <si>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</si>
  <si>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</si>
  <si>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</si>
  <si>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</si>
  <si>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</si>
  <si>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</si>
  <si>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</si>
  <si>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</si>
  <si>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</si>
  <si>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</si>
  <si>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</si>
  <si>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</si>
  <si>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</si>
  <si>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</si>
  <si>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</si>
  <si>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</si>
  <si>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</si>
  <si>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</si>
  <si>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</si>
  <si>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</si>
  <si>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</si>
  <si>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</si>
  <si>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</si>
  <si>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</si>
  <si>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</si>
  <si>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</si>
  <si>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</si>
  <si>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</si>
  <si>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</si>
  <si>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</si>
  <si>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</si>
  <si>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</si>
  <si>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</si>
  <si>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</si>
  <si>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</si>
  <si>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</si>
  <si>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</si>
  <si>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</si>
  <si>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</si>
  <si>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</si>
  <si>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</si>
  <si>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</si>
  <si>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</si>
  <si>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</si>
  <si>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</si>
  <si>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</si>
  <si>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</si>
  <si>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</si>
  <si>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</si>
  <si>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</si>
  <si>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</si>
  <si>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</si>
  <si>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</si>
  <si>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</si>
  <si>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</si>
  <si>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</si>
  <si>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</si>
  <si>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</si>
  <si>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</si>
  <si>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</si>
  <si>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</si>
  <si>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</si>
  <si>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</si>
  <si>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</si>
  <si>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</si>
  <si>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</si>
  <si>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</si>
  <si>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</si>
  <si>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</si>
  <si>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</si>
  <si>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</si>
  <si>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</si>
  <si>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</si>
  <si>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</si>
  <si>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</si>
  <si>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</si>
  <si>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</si>
  <si>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</si>
  <si>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</si>
  <si>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</si>
  <si>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</si>
  <si>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</si>
  <si>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</si>
  <si>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</si>
  <si>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</si>
  <si>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</si>
  <si>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</si>
  <si>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</si>
  <si>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</si>
  <si>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</si>
  <si>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</si>
  <si>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</si>
  <si>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</si>
  <si>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</si>
  <si>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</si>
  <si>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</si>
  <si>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</si>
  <si>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</si>
  <si>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</si>
  <si>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</si>
  <si>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</si>
  <si>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</si>
  <si>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</si>
  <si>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</si>
  <si>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</si>
  <si>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</si>
  <si>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</si>
  <si>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</si>
  <si>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</si>
  <si>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</si>
  <si>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</si>
  <si>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</si>
  <si>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</si>
  <si>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</si>
  <si>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</si>
  <si>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</si>
  <si>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</si>
  <si>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</si>
  <si>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</si>
  <si>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</si>
  <si>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</si>
  <si>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</si>
  <si>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</si>
  <si>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</si>
  <si>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</si>
  <si>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</si>
  <si>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</si>
  <si>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</si>
  <si>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</si>
  <si>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</si>
  <si>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</si>
  <si>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</si>
  <si>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</si>
  <si>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</si>
  <si>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</si>
  <si>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</si>
  <si>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</si>
  <si>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</si>
  <si>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</si>
  <si>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</si>
  <si>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</si>
  <si>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</si>
  <si>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</si>
  <si>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</si>
  <si>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</si>
  <si>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</si>
  <si>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</si>
  <si>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</si>
  <si>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</si>
  <si>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</si>
  <si>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</si>
  <si>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</si>
  <si>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</si>
  <si>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</si>
  <si>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</si>
  <si>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</si>
  <si>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</si>
  <si>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</si>
  <si>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</si>
  <si>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</si>
  <si>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</si>
  <si>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</si>
  <si>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</si>
  <si>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</si>
  <si>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</si>
  <si>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</si>
  <si>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</si>
  <si>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</si>
  <si>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</si>
  <si>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</si>
  <si>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</si>
  <si>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</si>
  <si>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</si>
  <si>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</si>
  <si>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</si>
  <si>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</si>
  <si>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</si>
  <si>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</si>
  <si>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</si>
  <si>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</si>
  <si>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</si>
  <si>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</si>
  <si>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</si>
  <si>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</si>
  <si>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</si>
  <si>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</si>
  <si>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</si>
  <si>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</si>
  <si>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</si>
  <si>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</si>
  <si>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</si>
  <si>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</si>
  <si>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</si>
  <si>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</si>
  <si>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</si>
  <si>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</si>
  <si>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</si>
  <si>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</si>
  <si>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</si>
  <si>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</si>
  <si>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</si>
  <si>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</si>
  <si>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</si>
  <si>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</si>
  <si>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</si>
  <si>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</si>
  <si>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</si>
  <si>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</si>
  <si>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</si>
  <si>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</si>
  <si>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</si>
  <si>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</si>
  <si>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</si>
  <si>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</si>
  <si>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</si>
  <si>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</si>
  <si>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</si>
  <si>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</si>
  <si>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</si>
  <si>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</si>
  <si>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</si>
  <si>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</si>
  <si>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</si>
  <si>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</si>
  <si>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</si>
  <si>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</si>
  <si>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</si>
  <si>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</si>
  <si>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</si>
  <si>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</si>
  <si>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</si>
  <si>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</si>
  <si>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</si>
  <si>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</si>
  <si>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</si>
  <si>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</si>
  <si>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</si>
  <si>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</si>
  <si>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</si>
  <si>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</si>
  <si>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</si>
  <si>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</si>
  <si>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</si>
  <si>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</si>
  <si>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</si>
  <si>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</si>
  <si>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</si>
  <si>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</si>
  <si>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</si>
  <si>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</si>
  <si>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</si>
  <si>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</si>
  <si>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</si>
  <si>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</si>
  <si>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</si>
  <si>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</si>
  <si>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</si>
  <si>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</si>
  <si>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</si>
  <si>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</si>
  <si>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</si>
  <si>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</si>
  <si>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</si>
  <si>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</si>
  <si>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</si>
  <si>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</si>
  <si>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</si>
  <si>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</si>
  <si>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</si>
  <si>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</si>
  <si>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</si>
  <si>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</si>
  <si>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</si>
  <si>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</si>
  <si>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</si>
  <si>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</si>
  <si>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</si>
  <si>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</si>
  <si>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</si>
  <si>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</si>
  <si>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</si>
  <si>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</si>
  <si>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</si>
  <si>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</si>
  <si>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</si>
  <si>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</si>
  <si>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</si>
  <si>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</si>
  <si>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</si>
  <si>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</si>
  <si>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</si>
  <si>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</si>
  <si>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</si>
  <si>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</si>
  <si>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</si>
  <si>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</si>
  <si>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</si>
  <si>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</si>
  <si>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</si>
  <si>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</si>
  <si>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</si>
  <si>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</si>
  <si>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</si>
  <si>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</si>
  <si>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</si>
  <si>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</si>
  <si>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</si>
  <si>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</si>
  <si>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</si>
  <si>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</si>
  <si>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</si>
  <si>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</si>
  <si>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</si>
  <si>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</si>
  <si>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</si>
  <si>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</si>
  <si>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</si>
  <si>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</si>
  <si>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</si>
  <si>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</si>
  <si>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</si>
  <si>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</si>
  <si>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</si>
  <si>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</si>
  <si>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</si>
  <si>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</si>
  <si>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</si>
  <si>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</si>
  <si>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</si>
  <si>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</si>
  <si>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</si>
  <si>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</si>
  <si>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</si>
  <si>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</si>
  <si>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</si>
  <si>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</si>
  <si>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</si>
  <si>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</si>
  <si>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</si>
  <si>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</si>
  <si>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</si>
  <si>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</si>
  <si>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</si>
  <si>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</si>
  <si>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</si>
  <si>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</si>
  <si>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</si>
  <si>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</si>
  <si>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</si>
  <si>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</si>
  <si>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</si>
  <si>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</si>
  <si>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</si>
  <si>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</si>
  <si>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</si>
  <si>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</si>
  <si>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</si>
  <si>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</si>
  <si>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</si>
  <si>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</si>
  <si>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</si>
  <si>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</si>
  <si>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</si>
  <si>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</si>
  <si>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</si>
  <si>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</si>
  <si>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</si>
  <si>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</si>
  <si>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</si>
  <si>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</si>
  <si>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</si>
  <si>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</si>
  <si>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</si>
  <si>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</si>
  <si>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</si>
  <si>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</si>
  <si>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</si>
  <si>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</si>
  <si>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</si>
  <si>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</si>
  <si>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</si>
  <si>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</si>
  <si>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</si>
  <si>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</si>
  <si>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</si>
  <si>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</si>
  <si>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</si>
  <si>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</si>
  <si>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</si>
  <si>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</si>
  <si>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</si>
  <si>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</si>
  <si>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</si>
  <si>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</si>
  <si>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</si>
  <si>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</si>
  <si>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</si>
  <si>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</si>
  <si>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</si>
  <si>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</si>
  <si>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</si>
  <si>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</si>
  <si>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</si>
  <si>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</si>
  <si>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</si>
  <si>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</si>
  <si>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</si>
  <si>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</si>
  <si>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</si>
  <si>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</si>
  <si>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</si>
  <si>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</si>
  <si>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</si>
  <si>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</si>
  <si>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</si>
  <si>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</si>
  <si>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</si>
  <si>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</si>
  <si>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</si>
  <si>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</si>
  <si>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</si>
  <si>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</si>
  <si>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</si>
  <si>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</si>
  <si>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</si>
  <si>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</si>
  <si>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</si>
  <si>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</si>
  <si>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</si>
  <si>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</si>
  <si>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</si>
  <si>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</si>
  <si>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</si>
  <si>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</si>
  <si>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</si>
  <si>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</si>
  <si>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</si>
  <si>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</si>
  <si>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</si>
  <si>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</si>
  <si>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</si>
  <si>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</si>
  <si>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</si>
  <si>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</si>
  <si>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</si>
  <si>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</si>
  <si>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</si>
  <si>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</si>
  <si>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</si>
  <si>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</si>
  <si>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</si>
  <si>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</si>
  <si>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</si>
  <si>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</si>
  <si>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</si>
  <si>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</si>
  <si>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</si>
  <si>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</si>
  <si>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</si>
  <si>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</si>
  <si>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</si>
  <si>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</si>
  <si>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</si>
  <si>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</si>
  <si>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</si>
  <si>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</si>
  <si>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</si>
  <si>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</si>
  <si>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</si>
  <si>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</si>
  <si>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</si>
  <si>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</si>
  <si>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</si>
  <si>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</si>
  <si>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</si>
  <si>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</si>
  <si>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</si>
  <si>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</si>
  <si>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</si>
  <si>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</si>
  <si>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</si>
  <si>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</si>
  <si>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</si>
  <si>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</si>
  <si>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</si>
  <si>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</si>
  <si>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</si>
  <si>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</si>
  <si>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</si>
  <si>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</si>
  <si>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</si>
  <si>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</si>
  <si>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</si>
  <si>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</si>
  <si>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</si>
  <si>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</si>
  <si>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</si>
  <si>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</si>
  <si>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</si>
  <si>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</si>
  <si>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</si>
  <si>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</si>
  <si>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</si>
  <si>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</si>
  <si>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</si>
  <si>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</si>
  <si>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</si>
  <si>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</si>
  <si>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</si>
  <si>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</si>
  <si>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</si>
  <si>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</si>
  <si>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</si>
  <si>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</si>
  <si>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</si>
  <si>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</si>
  <si>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</si>
  <si>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</si>
  <si>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</si>
  <si>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</si>
  <si>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</si>
  <si>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</si>
  <si>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</si>
  <si>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</si>
  <si>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</si>
  <si>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</si>
  <si>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</si>
  <si>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</si>
  <si>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</si>
  <si>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</si>
  <si>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</si>
  <si>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</si>
  <si>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</si>
  <si>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</si>
  <si>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</si>
  <si>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</si>
  <si>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</si>
  <si>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</si>
  <si>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</si>
  <si>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</si>
  <si>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</si>
  <si>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</si>
  <si>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</si>
  <si>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</si>
  <si>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</si>
  <si>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</si>
  <si>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</si>
  <si>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</si>
  <si>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</si>
  <si>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</si>
  <si>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</si>
  <si>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</si>
  <si>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</si>
  <si>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</si>
  <si>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</si>
  <si>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</si>
  <si>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</si>
  <si>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</si>
  <si>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</si>
  <si>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</si>
  <si>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</si>
  <si>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</si>
  <si>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</si>
  <si>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</si>
  <si>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</si>
  <si>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</si>
  <si>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</si>
  <si>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</si>
  <si>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</si>
  <si>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</si>
  <si>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</si>
  <si>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</si>
  <si>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</si>
  <si>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</si>
  <si>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</si>
  <si>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</si>
  <si>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</si>
  <si>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</si>
  <si>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</si>
  <si>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</si>
  <si>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</si>
  <si>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</si>
  <si>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</si>
  <si>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</si>
  <si>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</si>
  <si>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</si>
  <si>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</si>
  <si>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</si>
  <si>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</si>
  <si>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</si>
  <si>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</si>
  <si>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</si>
  <si>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</si>
  <si>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</si>
  <si>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</si>
  <si>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</si>
  <si>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</si>
  <si>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</si>
  <si>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</si>
  <si>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</si>
  <si>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</si>
  <si>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</si>
  <si>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</si>
  <si>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</si>
  <si>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</si>
  <si>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</si>
  <si>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</si>
  <si>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</si>
  <si>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</si>
  <si>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</si>
  <si>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</si>
  <si>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</si>
  <si>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</si>
  <si>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</si>
  <si>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</si>
  <si>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</si>
  <si>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</si>
  <si>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</si>
  <si>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</si>
  <si>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</si>
  <si>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</si>
  <si>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</si>
  <si>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</si>
  <si>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</si>
  <si>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</si>
  <si>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</si>
  <si>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</si>
  <si>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</si>
  <si>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</si>
  <si>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</si>
  <si>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</si>
  <si>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</si>
  <si>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</si>
  <si>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</si>
  <si>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</si>
  <si>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</si>
  <si>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</si>
  <si>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</si>
  <si>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</si>
  <si>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</si>
  <si>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</si>
  <si>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</si>
  <si>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</si>
  <si>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</si>
  <si>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</si>
  <si>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</si>
  <si>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</si>
  <si>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</si>
  <si>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</si>
  <si>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</si>
  <si>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</si>
  <si>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</si>
  <si>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</si>
  <si>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</si>
  <si>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</si>
  <si>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</si>
  <si>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</si>
  <si>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</si>
  <si>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</si>
  <si>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</si>
  <si>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</si>
  <si>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</si>
  <si>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</si>
  <si>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</si>
  <si>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</si>
  <si>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</si>
  <si>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</si>
  <si>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</si>
  <si>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</si>
  <si>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</si>
  <si>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</si>
  <si>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</si>
  <si>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</si>
  <si>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</si>
  <si>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</si>
  <si>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</si>
  <si>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</si>
  <si>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</si>
  <si>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</si>
  <si>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</si>
  <si>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</si>
  <si>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</si>
  <si>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</si>
  <si>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</si>
  <si>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</si>
  <si>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</si>
  <si>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</si>
  <si>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</si>
  <si>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</si>
  <si>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</si>
  <si>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</si>
  <si>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</si>
  <si>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</si>
  <si>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</si>
  <si>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</si>
  <si>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</si>
  <si>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</si>
  <si>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</si>
  <si>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</si>
  <si>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</si>
  <si>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</si>
  <si>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</si>
  <si>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</si>
  <si>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</si>
  <si>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</si>
  <si>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</si>
  <si>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</si>
  <si>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</si>
  <si>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</si>
  <si>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</si>
  <si>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</si>
  <si>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</si>
  <si>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</si>
  <si>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</si>
  <si>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</si>
  <si>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</si>
  <si>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</si>
  <si>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</si>
  <si>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</si>
  <si>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</si>
  <si>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</si>
  <si>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</si>
  <si>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</si>
  <si>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</si>
  <si>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</si>
  <si>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</si>
  <si>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</si>
  <si>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</si>
  <si>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</si>
  <si>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</si>
  <si>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</si>
  <si>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</si>
  <si>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</si>
  <si>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</si>
  <si>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</si>
  <si>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</si>
  <si>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</si>
  <si>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</si>
  <si>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</si>
  <si>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</si>
  <si>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</si>
  <si>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</si>
  <si>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</si>
  <si>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</si>
  <si>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</si>
  <si>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</si>
  <si>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</si>
  <si>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</si>
  <si>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</si>
  <si>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</si>
  <si>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</si>
  <si>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</si>
  <si>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</si>
  <si>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</si>
  <si>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</si>
  <si>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</si>
  <si>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</si>
  <si>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</si>
  <si>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</si>
  <si>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</si>
  <si>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</si>
  <si>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</si>
  <si>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</si>
  <si>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</si>
  <si>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</si>
  <si>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</si>
  <si>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</si>
  <si>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</si>
  <si>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</si>
  <si>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</si>
  <si>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</si>
  <si>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</si>
  <si>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</si>
  <si>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</si>
  <si>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</si>
  <si>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</si>
  <si>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</si>
  <si>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</si>
  <si>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</si>
  <si>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</si>
  <si>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</si>
  <si>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</si>
  <si>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</si>
  <si>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</si>
  <si>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</si>
  <si>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</si>
  <si>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</si>
  <si>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</si>
  <si>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</si>
  <si>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</si>
  <si>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</si>
  <si>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</si>
  <si>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</si>
  <si>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</si>
  <si>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</si>
  <si>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</si>
  <si>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</si>
  <si>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</si>
  <si>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</si>
  <si>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</si>
  <si>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</si>
  <si>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</si>
  <si>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</si>
  <si>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</si>
  <si>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</si>
  <si>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</si>
  <si>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</si>
  <si>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</si>
  <si>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</si>
  <si>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</si>
  <si>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</si>
  <si>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</si>
  <si>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</si>
  <si>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</si>
  <si>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</si>
  <si>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</si>
  <si>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</si>
  <si>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</si>
  <si>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</si>
  <si>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</si>
  <si>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</si>
  <si>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</si>
  <si>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</si>
  <si>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</si>
  <si>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</si>
  <si>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</si>
  <si>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</si>
  <si>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</si>
  <si>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</si>
  <si>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</si>
  <si>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</si>
  <si>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</si>
  <si>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</si>
  <si>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</si>
  <si>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</si>
  <si>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</si>
  <si>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</si>
  <si>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</si>
  <si>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</si>
  <si>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</si>
  <si>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</si>
  <si>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</si>
  <si>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</si>
  <si>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</si>
  <si>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</si>
  <si>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</si>
  <si>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</si>
  <si>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</si>
  <si>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</si>
  <si>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</si>
  <si>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</si>
  <si>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</si>
  <si>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</si>
  <si>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</si>
  <si>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</si>
  <si>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</si>
  <si>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</si>
  <si>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</si>
  <si>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</si>
  <si>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</si>
  <si>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</si>
  <si>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</si>
  <si>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</si>
  <si>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</si>
  <si>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</si>
  <si>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</si>
  <si>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</si>
  <si>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</si>
  <si>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</si>
  <si>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</si>
  <si>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</si>
  <si>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</si>
  <si>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</si>
  <si>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</si>
  <si>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</si>
  <si>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</si>
  <si>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</si>
  <si>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</si>
  <si>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</si>
  <si>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</si>
  <si>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</si>
  <si>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</si>
  <si>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</si>
  <si>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</si>
  <si>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</si>
  <si>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</si>
  <si>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</si>
  <si>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</si>
  <si>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</si>
  <si>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</si>
  <si>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</si>
  <si>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</si>
  <si>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</si>
  <si>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</si>
  <si>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</si>
  <si>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</si>
  <si>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</si>
  <si>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</si>
  <si>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</si>
  <si>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</si>
  <si>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</si>
  <si>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</si>
  <si>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</si>
  <si>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</si>
  <si>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</si>
  <si>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</si>
  <si>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</si>
  <si>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</si>
  <si>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</si>
  <si>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</si>
  <si>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</si>
  <si>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</si>
  <si>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</si>
  <si>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</si>
  <si>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</si>
  <si>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</si>
  <si>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</si>
  <si>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</si>
  <si>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</si>
  <si>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</si>
  <si>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</si>
  <si>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</si>
  <si>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</si>
  <si>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</si>
  <si>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</si>
  <si>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</si>
  <si>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</si>
  <si>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</si>
  <si>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</si>
  <si>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</si>
  <si>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</si>
  <si>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</si>
  <si>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</si>
  <si>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</si>
  <si>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</si>
  <si>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</si>
  <si>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</si>
  <si>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</si>
  <si>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</si>
  <si>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</si>
  <si>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</si>
  <si>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</si>
  <si>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</si>
  <si>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</si>
  <si>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</si>
  <si>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</si>
  <si>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</si>
  <si>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</si>
  <si>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</si>
  <si>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</si>
  <si>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</si>
  <si>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</si>
  <si>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</si>
  <si>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</si>
  <si>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</si>
  <si>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</si>
  <si>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</si>
  <si>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</si>
  <si>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</si>
  <si>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</si>
  <si>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</si>
  <si>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</si>
  <si>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</si>
  <si>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</si>
  <si>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</si>
  <si>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</si>
  <si>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</si>
  <si>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</si>
  <si>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</si>
  <si>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</si>
  <si>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</si>
  <si>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</si>
  <si>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</si>
  <si>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</si>
  <si>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</si>
  <si>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</si>
  <si>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</si>
  <si>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</si>
  <si>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</si>
  <si>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</si>
  <si>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</si>
  <si>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</si>
  <si>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</si>
  <si>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</si>
  <si>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</si>
  <si>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</si>
  <si>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</si>
  <si>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</si>
  <si>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</si>
  <si>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</si>
  <si>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</si>
  <si>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</si>
  <si>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</si>
  <si>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</si>
  <si>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</si>
  <si>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</si>
  <si>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</si>
  <si>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</si>
  <si>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</si>
  <si>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</si>
  <si>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</si>
  <si>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</si>
  <si>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</si>
  <si>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</si>
  <si>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</si>
  <si>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</si>
  <si>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</si>
  <si>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</si>
  <si>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</si>
  <si>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</si>
  <si>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</si>
  <si>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</si>
  <si>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</si>
  <si>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</si>
  <si>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</si>
  <si>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</si>
  <si>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</si>
  <si>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</si>
  <si>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</si>
  <si>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</si>
  <si>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</si>
  <si>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</si>
  <si>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</si>
  <si>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</si>
  <si>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</si>
  <si>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</si>
  <si>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</si>
  <si>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</si>
  <si>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</si>
  <si>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</si>
  <si>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</si>
  <si>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</si>
  <si>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</si>
  <si>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</si>
  <si>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</si>
  <si>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</si>
  <si>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</si>
  <si>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</si>
  <si>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</si>
  <si>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</si>
  <si>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</si>
  <si>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</si>
  <si>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</si>
  <si>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</si>
  <si>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</si>
  <si>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</si>
  <si>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</si>
  <si>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</si>
  <si>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</si>
  <si>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</si>
  <si>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</si>
  <si>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</si>
  <si>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</si>
  <si>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</si>
  <si>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</si>
  <si>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</si>
  <si>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</si>
  <si>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</si>
  <si>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</si>
  <si>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</si>
  <si>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</si>
  <si>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</si>
  <si>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</si>
  <si>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</si>
  <si>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</si>
  <si>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</si>
  <si>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</si>
  <si>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</si>
  <si>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</si>
  <si>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</si>
  <si>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</si>
  <si>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</si>
  <si>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</si>
  <si>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</si>
  <si>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</si>
  <si>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</si>
  <si>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</si>
  <si>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</si>
  <si>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</si>
  <si>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</si>
  <si>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</si>
  <si>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</si>
  <si>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</si>
  <si>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</si>
  <si>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</si>
  <si>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</si>
  <si>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</si>
  <si>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</si>
  <si>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</si>
  <si>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</si>
  <si>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</si>
  <si>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</si>
  <si>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</si>
  <si>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</si>
  <si>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</si>
  <si>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</si>
  <si>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</si>
  <si>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</si>
  <si>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</si>
  <si>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</si>
  <si>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</si>
  <si>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</si>
  <si>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</si>
  <si>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</si>
  <si>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</si>
  <si>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</si>
  <si>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</si>
  <si>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</si>
  <si>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</si>
  <si>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</si>
  <si>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</si>
  <si>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</si>
  <si>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</si>
  <si>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</si>
  <si>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</si>
  <si>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</si>
  <si>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</si>
  <si>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</si>
  <si>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</si>
  <si>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</si>
  <si>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</si>
  <si>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</si>
  <si>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</si>
  <si>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</si>
  <si>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</si>
  <si>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</si>
  <si>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</si>
  <si>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</si>
  <si>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</si>
  <si>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</si>
  <si>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</si>
  <si>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</si>
  <si>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</si>
  <si>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</si>
  <si>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</si>
  <si>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</si>
  <si>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</si>
  <si>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</si>
  <si>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</si>
  <si>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</si>
  <si>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</si>
  <si>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</si>
  <si>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</si>
  <si>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</si>
  <si>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</si>
  <si>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</si>
  <si>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</si>
  <si>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</si>
  <si>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</si>
  <si>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</si>
  <si>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</si>
  <si>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</si>
  <si>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</si>
  <si>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</si>
  <si>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</si>
  <si>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</si>
  <si>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</si>
  <si>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</si>
  <si>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</si>
  <si>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</si>
  <si>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</si>
  <si>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</si>
  <si>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</si>
  <si>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</si>
  <si>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</si>
  <si>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</si>
  <si>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</si>
  <si>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</si>
  <si>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</si>
  <si>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</si>
  <si>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</si>
  <si>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</si>
  <si>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</si>
  <si>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</si>
  <si>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</si>
  <si>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</si>
  <si>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</si>
  <si>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</si>
  <si>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</si>
  <si>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</si>
  <si>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</si>
  <si>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</si>
  <si>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</si>
  <si>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</si>
  <si>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</si>
  <si>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</si>
  <si>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</si>
  <si>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</si>
  <si>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</si>
  <si>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</si>
  <si>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</si>
  <si>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</si>
  <si>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</si>
  <si>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</si>
  <si>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</si>
  <si>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</si>
  <si>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</si>
  <si>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</si>
  <si>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</si>
  <si>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</si>
  <si>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</si>
  <si>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</si>
  <si>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</si>
  <si>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</si>
  <si>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</si>
  <si>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</si>
  <si>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</si>
  <si>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</si>
  <si>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</si>
  <si>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</si>
  <si>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</si>
  <si>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</si>
  <si>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</si>
  <si>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</si>
  <si>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</si>
  <si>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</si>
  <si>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</si>
  <si>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</si>
  <si>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</si>
  <si>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</si>
  <si>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</si>
  <si>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</si>
  <si>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</si>
  <si>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</si>
  <si>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</si>
  <si>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</si>
  <si>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</si>
  <si>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</si>
  <si>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</si>
  <si>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</si>
  <si>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</si>
  <si>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</si>
  <si>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</si>
  <si>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</si>
  <si>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</si>
  <si>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</si>
  <si>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</si>
  <si>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</si>
  <si>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</si>
  <si>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</si>
  <si>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</si>
  <si>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</si>
  <si>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</si>
  <si>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</si>
  <si>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</si>
  <si>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</si>
  <si>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</si>
  <si>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</si>
  <si>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</si>
  <si>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</si>
  <si>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</si>
  <si>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</si>
  <si>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</si>
  <si>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</si>
  <si>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</si>
  <si>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</si>
  <si>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</si>
  <si>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</si>
  <si>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</si>
  <si>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</si>
  <si>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</si>
  <si>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</si>
  <si>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</si>
  <si>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</si>
  <si>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</si>
  <si>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</si>
  <si>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</si>
  <si>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</si>
  <si>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</si>
  <si>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</si>
  <si>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</si>
  <si>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</si>
  <si>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</si>
  <si>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</si>
  <si>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</si>
  <si>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</si>
  <si>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</si>
  <si>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</si>
  <si>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</si>
  <si>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</si>
  <si>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</si>
  <si>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</si>
  <si>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</si>
  <si>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</si>
  <si>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</si>
  <si>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</si>
  <si>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</si>
  <si>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</si>
  <si>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</si>
  <si>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</si>
  <si>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</si>
  <si>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</si>
  <si>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</si>
  <si>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</si>
  <si>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</si>
  <si>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</si>
  <si>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</si>
  <si>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</si>
  <si>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</si>
  <si>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</si>
  <si>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</si>
  <si>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</si>
  <si>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</si>
  <si>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</si>
  <si>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</si>
  <si>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</si>
  <si>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</si>
  <si>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</si>
  <si>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</si>
  <si>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</si>
  <si>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</si>
  <si>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</si>
  <si>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</si>
  <si>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</si>
  <si>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</si>
  <si>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</si>
  <si>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</si>
  <si>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</si>
  <si>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</si>
  <si>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</si>
  <si>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</si>
  <si>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</si>
  <si>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</si>
  <si>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</si>
  <si>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</si>
  <si>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</si>
  <si>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</si>
  <si>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</si>
  <si>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</si>
  <si>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</si>
  <si>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</si>
  <si>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</si>
  <si>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</si>
  <si>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</si>
  <si>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</si>
  <si>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</si>
  <si>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</si>
  <si>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</si>
  <si>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</si>
  <si>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</si>
  <si>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</si>
  <si>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</si>
  <si>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</si>
  <si>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</si>
  <si>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</si>
  <si>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</si>
  <si>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</si>
  <si>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</si>
  <si>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</si>
  <si>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</si>
  <si>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</si>
  <si>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</si>
  <si>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</si>
  <si>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</si>
  <si>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</si>
  <si>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</si>
  <si>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</si>
  <si>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</si>
  <si>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</si>
  <si>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</si>
  <si>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</si>
  <si>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</si>
  <si>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</si>
  <si>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</si>
  <si>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</si>
  <si>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</si>
  <si>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</si>
  <si>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</si>
  <si>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</si>
  <si>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</si>
  <si>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</si>
  <si>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</si>
  <si>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</si>
  <si>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</si>
  <si>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</si>
  <si>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</si>
  <si>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</si>
  <si>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</si>
  <si>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</si>
  <si>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</si>
  <si>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</si>
  <si>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</si>
  <si>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</si>
  <si>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</si>
  <si>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</si>
  <si>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</si>
  <si>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</si>
  <si>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</si>
  <si>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</si>
  <si>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</si>
  <si>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</si>
  <si>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</si>
  <si>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</si>
  <si>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</si>
  <si>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</si>
  <si>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</si>
  <si>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</si>
  <si>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</si>
  <si>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</si>
  <si>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</si>
  <si>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</si>
  <si>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</si>
  <si>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</si>
  <si>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</si>
  <si>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</si>
  <si>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</si>
  <si>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</si>
  <si>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</si>
  <si>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</si>
  <si>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</si>
  <si>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</si>
  <si>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</si>
  <si>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</si>
  <si>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</si>
  <si>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</si>
  <si>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</si>
  <si>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</si>
  <si>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</si>
  <si>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</si>
  <si>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</si>
  <si>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</si>
  <si>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</si>
  <si>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</si>
  <si>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</si>
  <si>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</si>
  <si>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</si>
  <si>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</si>
  <si>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</si>
  <si>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</si>
  <si>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</si>
  <si>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</si>
  <si>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</si>
  <si>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</si>
  <si>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</si>
  <si>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</si>
  <si>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</si>
  <si>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</si>
  <si>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</si>
  <si>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</si>
  <si>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</si>
  <si>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</si>
  <si>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</si>
  <si>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</si>
  <si>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</si>
  <si>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</si>
  <si>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</si>
  <si>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</si>
  <si>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</si>
  <si>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</si>
  <si>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</si>
  <si>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</si>
  <si>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</si>
  <si>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</si>
  <si>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</si>
  <si>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</si>
  <si>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</si>
  <si>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</si>
  <si>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</si>
  <si>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</si>
  <si>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</si>
  <si>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</si>
  <si>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</si>
  <si>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</si>
  <si>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</si>
  <si>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</si>
  <si>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</si>
  <si>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</si>
  <si>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</si>
  <si>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</si>
  <si>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</si>
  <si>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</si>
  <si>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</si>
  <si>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</si>
  <si>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</si>
  <si>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</si>
  <si>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</si>
  <si>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</si>
  <si>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</si>
  <si>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</si>
  <si>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</si>
  <si>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</si>
  <si>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</si>
  <si>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</si>
  <si>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</si>
  <si>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</si>
  <si>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</si>
  <si>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</si>
  <si>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</si>
  <si>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</si>
  <si>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</si>
  <si>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</si>
  <si>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</si>
  <si>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</si>
  <si>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</si>
  <si>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</si>
  <si>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</si>
  <si>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</si>
  <si>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</si>
  <si>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</si>
  <si>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</si>
  <si>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</si>
  <si>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</si>
  <si>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</si>
  <si>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</si>
  <si>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</si>
  <si>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</si>
  <si>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</si>
  <si>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</si>
  <si>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</si>
  <si>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</si>
  <si>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</si>
  <si>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</si>
  <si>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</si>
  <si>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</si>
  <si>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</si>
  <si>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</si>
  <si>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</si>
  <si>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</si>
  <si>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</si>
  <si>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</si>
  <si>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</si>
  <si>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</si>
  <si>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</si>
  <si>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</si>
  <si>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</si>
  <si>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</si>
  <si>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</si>
  <si>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</si>
  <si>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</si>
  <si>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</si>
  <si>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</si>
  <si>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</si>
  <si>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</si>
  <si>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</si>
  <si>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</si>
  <si>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</si>
  <si>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</si>
  <si>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</si>
  <si>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</si>
  <si>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</si>
  <si>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</si>
  <si>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</si>
  <si>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</si>
  <si>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</si>
  <si>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</si>
  <si>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</si>
  <si>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</si>
  <si>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</si>
  <si>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</si>
  <si>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</si>
  <si>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</si>
  <si>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</si>
  <si>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</si>
  <si>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</si>
  <si>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</si>
  <si>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</si>
  <si>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</si>
  <si>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</si>
  <si>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</si>
  <si>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</si>
  <si>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</si>
  <si>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</si>
  <si>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</si>
  <si>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</si>
  <si>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</si>
  <si>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</si>
  <si>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</si>
  <si>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</si>
  <si>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</si>
  <si>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</si>
  <si>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</si>
  <si>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</si>
  <si>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</si>
  <si>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</si>
  <si>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</si>
  <si>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</si>
  <si>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</si>
  <si>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</si>
  <si>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</si>
  <si>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</si>
  <si>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</si>
  <si>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</si>
  <si>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</si>
  <si>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</si>
  <si>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</si>
  <si>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</si>
  <si>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</si>
  <si>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</si>
  <si>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</si>
  <si>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</si>
  <si>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</si>
  <si>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</si>
  <si>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</si>
  <si>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</si>
  <si>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</si>
  <si>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</si>
  <si>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</si>
  <si>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</si>
  <si>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</si>
  <si>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</si>
  <si>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</si>
  <si>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</si>
  <si>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</si>
  <si>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</si>
  <si>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</si>
  <si>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</si>
  <si>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</si>
  <si>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</si>
  <si>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</si>
  <si>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</si>
  <si>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</si>
  <si>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</si>
  <si>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</si>
  <si>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</si>
  <si>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</si>
  <si>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</si>
  <si>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</si>
  <si>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</si>
  <si>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</si>
  <si>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</si>
  <si>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</si>
  <si>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</si>
  <si>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</si>
  <si>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</si>
  <si>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</si>
  <si>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</si>
  <si>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</si>
  <si>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</si>
  <si>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</si>
  <si>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</si>
  <si>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</si>
  <si>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</si>
  <si>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</si>
  <si>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</si>
  <si>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</si>
  <si>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</si>
  <si>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</si>
  <si>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</si>
  <si>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</si>
  <si>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</si>
  <si>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</si>
  <si>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</si>
  <si>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</si>
  <si>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</si>
  <si>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</si>
  <si>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</si>
  <si>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</si>
  <si>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</si>
  <si>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</si>
  <si>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</si>
  <si>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</si>
  <si>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</si>
  <si>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</si>
  <si>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</si>
  <si>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</si>
  <si>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</si>
  <si>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</si>
  <si>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</si>
  <si>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</si>
  <si>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</si>
  <si>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</si>
  <si>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</si>
  <si>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</si>
  <si>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</si>
  <si>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</si>
  <si>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</si>
  <si>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</si>
  <si>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</si>
  <si>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</si>
  <si>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</si>
  <si>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</si>
  <si>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</si>
  <si>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</si>
  <si>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</si>
  <si>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</si>
  <si>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</si>
  <si>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</si>
  <si>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</si>
  <si>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</si>
  <si>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</si>
  <si>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</si>
  <si>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</si>
  <si>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</si>
  <si>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</si>
  <si>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</si>
  <si>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</si>
  <si>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</si>
  <si>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</si>
  <si>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</si>
  <si>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</si>
  <si>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</si>
  <si>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</si>
  <si>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</si>
  <si>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</si>
  <si>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</si>
  <si>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</si>
  <si>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</si>
  <si>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</si>
  <si>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</si>
  <si>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</si>
  <si>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</si>
  <si>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</si>
  <si>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</si>
  <si>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</si>
  <si>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</si>
  <si>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</si>
  <si>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</si>
  <si>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</si>
  <si>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</si>
  <si>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</si>
  <si>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</si>
  <si>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</si>
  <si>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</si>
  <si>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</si>
  <si>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</si>
  <si>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</si>
  <si>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</si>
  <si>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</si>
  <si>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</si>
  <si>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</si>
  <si>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</si>
  <si>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</si>
  <si>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</si>
  <si>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</si>
  <si>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</si>
  <si>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</si>
  <si>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</si>
  <si>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</si>
  <si>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</si>
  <si>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</si>
  <si>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</si>
  <si>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</si>
  <si>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</si>
  <si>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</si>
  <si>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</si>
  <si>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</si>
  <si>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</si>
  <si>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</si>
  <si>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</si>
  <si>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</si>
  <si>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</si>
  <si>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</si>
  <si>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</si>
  <si>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</si>
  <si>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</si>
  <si>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</si>
  <si>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</si>
  <si>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</si>
  <si>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</si>
  <si>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</si>
  <si>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</si>
  <si>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</si>
  <si>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</si>
  <si>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</si>
  <si>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</si>
  <si>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</si>
  <si>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</si>
  <si>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</si>
  <si>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</si>
  <si>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</si>
  <si>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</si>
  <si>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</si>
  <si>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</si>
  <si>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</si>
  <si>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</si>
  <si>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</si>
  <si>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</si>
  <si>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</si>
  <si>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</si>
  <si>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</si>
  <si>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</si>
  <si>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</si>
  <si>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</si>
  <si>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</si>
  <si>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</si>
  <si>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</si>
  <si>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</si>
  <si>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</si>
  <si>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</si>
  <si>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</si>
  <si>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</si>
  <si>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</si>
  <si>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</si>
  <si>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</si>
  <si>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</si>
  <si>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</si>
  <si>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</si>
  <si>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</si>
  <si>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</si>
  <si>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</si>
  <si>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</si>
  <si>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</si>
  <si>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</si>
  <si>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</si>
  <si>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</si>
  <si>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</si>
  <si>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</si>
  <si>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</si>
  <si>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</si>
  <si>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</si>
  <si>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</si>
  <si>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</si>
  <si>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</si>
  <si>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</si>
  <si>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</si>
  <si>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</si>
  <si>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</si>
  <si>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</si>
  <si>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</si>
  <si>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</si>
  <si>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</si>
  <si>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</si>
  <si>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</si>
  <si>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</si>
  <si>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</si>
  <si>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</si>
  <si>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</si>
  <si>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</si>
  <si>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</si>
  <si>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</si>
  <si>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</si>
  <si>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</si>
  <si>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</si>
  <si>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</si>
  <si>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</si>
  <si>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</si>
  <si>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</si>
  <si>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</si>
  <si>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</si>
  <si>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</si>
  <si>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</si>
  <si>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</si>
  <si>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</si>
  <si>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</si>
  <si>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</si>
  <si>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</si>
  <si>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</si>
  <si>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</si>
  <si>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</si>
  <si>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</si>
  <si>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</si>
  <si>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</si>
  <si>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</si>
  <si>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</si>
  <si>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</si>
  <si>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</si>
  <si>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</si>
  <si>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</si>
  <si>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</si>
  <si>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</si>
  <si>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</si>
  <si>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</si>
  <si>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</si>
  <si>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</si>
  <si>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</si>
  <si>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</si>
  <si>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</si>
  <si>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</si>
  <si>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</si>
  <si>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</si>
  <si>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</si>
  <si>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</si>
  <si>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</si>
  <si>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</si>
  <si>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</si>
  <si>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</si>
  <si>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</si>
  <si>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</si>
  <si>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</si>
  <si>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</si>
  <si>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</si>
  <si>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</si>
  <si>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</si>
  <si>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</si>
  <si>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</si>
  <si>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</si>
  <si>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</si>
  <si>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</si>
  <si>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</si>
  <si>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</si>
  <si>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</si>
  <si>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</si>
  <si>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</si>
  <si>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</si>
  <si>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</si>
  <si>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</si>
  <si>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</si>
  <si>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</si>
  <si>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</si>
  <si>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</si>
  <si>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</si>
  <si>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</si>
  <si>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</si>
  <si>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</si>
  <si>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</si>
  <si>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</si>
  <si>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</si>
  <si>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</si>
  <si>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</si>
  <si>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</si>
  <si>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</si>
  <si>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</si>
  <si>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</si>
  <si>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</si>
  <si>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</si>
  <si>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</si>
  <si>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</si>
  <si>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</si>
  <si>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</si>
  <si>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</si>
  <si>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</si>
  <si>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</si>
  <si>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</si>
  <si>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</si>
  <si>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</si>
  <si>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</si>
  <si>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</si>
  <si>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</si>
  <si>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</si>
  <si>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</si>
  <si>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</si>
  <si>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</si>
  <si>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</si>
  <si>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</si>
  <si>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</si>
  <si>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</si>
  <si>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</si>
  <si>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</si>
  <si>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</si>
  <si>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</si>
  <si>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</si>
  <si>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</si>
  <si>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</si>
  <si>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</si>
  <si>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</si>
  <si>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</si>
  <si>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</si>
  <si>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</si>
  <si>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</si>
  <si>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</si>
  <si>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</si>
  <si>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</si>
  <si>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</si>
  <si>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</si>
  <si>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</si>
  <si>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</si>
  <si>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</si>
  <si>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</si>
  <si>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</si>
  <si>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</si>
  <si>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</si>
  <si>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</si>
  <si>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</si>
  <si>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</si>
  <si>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</si>
  <si>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</si>
  <si>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</si>
  <si>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</si>
  <si>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</si>
  <si>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</si>
  <si>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</si>
  <si>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</si>
  <si>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</si>
  <si>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</si>
  <si>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</si>
  <si>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</si>
  <si>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</si>
  <si>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</si>
  <si>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</si>
  <si>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</si>
  <si>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</si>
  <si>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</si>
  <si>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</si>
  <si>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</si>
  <si>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</si>
  <si>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</si>
  <si>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</si>
  <si>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</si>
  <si>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</si>
  <si>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</si>
  <si>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</si>
  <si>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</si>
  <si>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</si>
  <si>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</si>
  <si>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</si>
  <si>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</si>
  <si>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</si>
  <si>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</si>
  <si>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</si>
  <si>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</si>
  <si>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</si>
  <si>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</si>
  <si>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</si>
  <si>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</si>
  <si>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</si>
  <si>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</si>
  <si>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</si>
  <si>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</si>
  <si>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</si>
  <si>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</si>
  <si>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</si>
  <si>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</si>
  <si>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</si>
  <si>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</si>
  <si>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</si>
  <si>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</si>
  <si>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</si>
  <si>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</si>
  <si>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</si>
  <si>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</si>
  <si>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</si>
  <si>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</si>
  <si>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</si>
  <si>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</si>
  <si>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</si>
  <si>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</si>
  <si>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</si>
  <si>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</si>
  <si>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</si>
  <si>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</si>
  <si>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</si>
  <si>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</si>
  <si>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</si>
  <si>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</si>
  <si>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</si>
  <si>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</si>
  <si>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</si>
  <si>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</si>
  <si>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</si>
  <si>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</si>
  <si>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</si>
  <si>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</si>
  <si>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</si>
  <si>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</si>
  <si>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</si>
  <si>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</si>
  <si>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</si>
  <si>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</si>
  <si>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</si>
  <si>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</si>
  <si>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</si>
  <si>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</si>
  <si>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</si>
  <si>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</si>
  <si>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</si>
  <si>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</si>
  <si>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</si>
  <si>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</si>
  <si>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</si>
  <si>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</si>
  <si>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</si>
  <si>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</si>
  <si>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</si>
  <si>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</si>
  <si>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</si>
  <si>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</si>
  <si>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</si>
  <si>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</si>
  <si>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</si>
  <si>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</si>
  <si>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</si>
  <si>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</si>
  <si>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</si>
  <si>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</si>
  <si>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</si>
  <si>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</si>
  <si>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</si>
  <si>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</si>
  <si>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</si>
  <si>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</si>
  <si>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</si>
  <si>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</si>
  <si>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</si>
  <si>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</si>
  <si>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</si>
  <si>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</si>
  <si>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</si>
  <si>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</si>
  <si>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</si>
  <si>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</si>
  <si>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</si>
  <si>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</si>
  <si>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</si>
  <si>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</si>
  <si>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</si>
  <si>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</si>
  <si>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</si>
  <si>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</si>
  <si>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</si>
  <si>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</si>
  <si>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</si>
  <si>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</si>
  <si>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</si>
  <si>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</si>
  <si>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</si>
  <si>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</si>
  <si>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</si>
  <si>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</si>
  <si>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</si>
  <si>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</si>
  <si>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</si>
  <si>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</si>
  <si>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</si>
  <si>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</si>
  <si>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</si>
  <si>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</si>
  <si>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</si>
  <si>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</si>
  <si>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</si>
  <si>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</si>
  <si>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</si>
  <si>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</si>
  <si>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</si>
  <si>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</si>
  <si>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</si>
  <si>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</si>
  <si>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</si>
  <si>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</si>
  <si>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</si>
  <si>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</si>
  <si>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</si>
  <si>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</si>
  <si>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</si>
  <si>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</si>
  <si>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</si>
  <si>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</si>
  <si>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</si>
  <si>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</si>
  <si>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</si>
  <si>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</si>
  <si>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</si>
  <si>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</si>
  <si>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</si>
  <si>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</si>
  <si>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</si>
  <si>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</si>
  <si>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</si>
  <si>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</si>
  <si>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</si>
  <si>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</si>
  <si>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</si>
  <si>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</si>
  <si>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</si>
  <si>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</si>
  <si>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</si>
  <si>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</si>
  <si>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</si>
  <si>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</si>
  <si>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</si>
  <si>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</si>
  <si>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</si>
  <si>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</si>
  <si>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</si>
  <si>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</si>
  <si>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</si>
  <si>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</si>
  <si>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</si>
  <si>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</si>
  <si>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</si>
  <si>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</si>
  <si>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</si>
  <si>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</si>
  <si>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</si>
  <si>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</si>
  <si>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</si>
  <si>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</si>
  <si>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</si>
  <si>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</si>
  <si>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</si>
  <si>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</si>
  <si>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</si>
  <si>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</si>
  <si>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</si>
  <si>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</si>
  <si>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</si>
  <si>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</si>
  <si>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</si>
  <si>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</si>
  <si>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</si>
  <si>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</si>
  <si>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</si>
  <si>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</si>
  <si>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</si>
  <si>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</si>
  <si>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</si>
  <si>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</si>
  <si>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</si>
  <si>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</si>
  <si>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</si>
  <si>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</si>
  <si>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</si>
  <si>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</si>
  <si>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</si>
  <si>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</si>
  <si>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</si>
  <si>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</si>
  <si>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</si>
  <si>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</si>
  <si>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</si>
  <si>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</si>
  <si>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</si>
  <si>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</si>
  <si>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</si>
  <si>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</si>
  <si>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</si>
  <si>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</si>
  <si>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</si>
  <si>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</si>
  <si>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</si>
  <si>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</si>
  <si>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</si>
  <si>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</si>
  <si>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</si>
  <si>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</si>
  <si>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</si>
  <si>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</si>
  <si>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</si>
  <si>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</si>
  <si>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</si>
  <si>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</si>
  <si>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</si>
  <si>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</si>
  <si>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</si>
  <si>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</si>
  <si>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</si>
  <si>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</si>
  <si>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</si>
  <si>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</si>
  <si>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</si>
  <si>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</si>
  <si>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</si>
  <si>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</si>
  <si>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</si>
  <si>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</si>
  <si>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</si>
  <si>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</si>
  <si>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</si>
  <si>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</si>
  <si>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</si>
  <si>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</si>
  <si>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</si>
  <si>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</si>
  <si>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</si>
  <si>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</si>
  <si>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</si>
  <si>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</si>
  <si>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</si>
  <si>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</si>
  <si>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</si>
  <si>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</si>
  <si>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</si>
  <si>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</si>
  <si>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</si>
  <si>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</si>
  <si>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</si>
  <si>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</si>
  <si>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</si>
  <si>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</si>
  <si>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</si>
  <si>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</si>
  <si>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</si>
  <si>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</si>
  <si>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</si>
  <si>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</si>
  <si>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</si>
  <si>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</si>
  <si>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</si>
  <si>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</si>
  <si>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</si>
  <si>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</si>
  <si>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</si>
  <si>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</si>
  <si>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</si>
  <si>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</si>
  <si>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</si>
  <si>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</si>
  <si>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</si>
  <si>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</si>
  <si>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</si>
  <si>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</si>
  <si>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</si>
  <si>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</si>
  <si>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</si>
  <si>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</si>
  <si>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</si>
  <si>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</si>
  <si>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</si>
  <si>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</si>
  <si>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</si>
  <si>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</si>
  <si>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</si>
  <si>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</si>
  <si>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</si>
  <si>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</si>
  <si>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</si>
  <si>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</si>
  <si>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</si>
  <si>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</si>
  <si>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</si>
  <si>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</si>
  <si>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</si>
  <si>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</si>
  <si>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</si>
  <si>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</si>
  <si>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</si>
  <si>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</si>
  <si>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</si>
  <si>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</si>
  <si>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</si>
  <si>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</si>
  <si>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</si>
  <si>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</si>
  <si>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</si>
  <si>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</si>
  <si>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</si>
  <si>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</si>
  <si>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</si>
  <si>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</si>
  <si>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</si>
  <si>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</si>
  <si>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</si>
  <si>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</si>
  <si>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</si>
  <si>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</si>
  <si>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</si>
  <si>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</si>
  <si>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</si>
  <si>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</si>
  <si>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</si>
  <si>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</si>
  <si>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</si>
  <si>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</si>
  <si>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</si>
  <si>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</si>
  <si>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</si>
  <si>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</si>
  <si>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</si>
  <si>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</si>
  <si>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</si>
  <si>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</si>
  <si>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</si>
  <si>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</si>
  <si>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</si>
  <si>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</si>
  <si>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</si>
  <si>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</si>
  <si>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</si>
  <si>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</si>
  <si>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</si>
  <si>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</si>
  <si>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</si>
  <si>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</si>
  <si>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</si>
  <si>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</si>
  <si>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</si>
  <si>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</si>
  <si>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</si>
  <si>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</si>
  <si>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</si>
  <si>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</si>
  <si>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</si>
  <si>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</si>
  <si>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</si>
  <si>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</si>
  <si>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</si>
  <si>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</si>
  <si>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</si>
  <si>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</si>
  <si>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</si>
  <si>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</si>
  <si>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</si>
  <si>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</si>
  <si>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</si>
  <si>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</si>
  <si>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</si>
  <si>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</si>
  <si>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</si>
  <si>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</si>
  <si>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</si>
  <si>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</si>
  <si>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</si>
  <si>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</si>
  <si>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</si>
  <si>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</si>
  <si>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</si>
  <si>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</si>
  <si>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</si>
  <si>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</si>
  <si>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</si>
  <si>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</si>
  <si>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</si>
  <si>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</si>
  <si>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</si>
  <si>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</si>
  <si>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</si>
  <si>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</si>
  <si>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</si>
  <si>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</si>
  <si>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</si>
  <si>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</si>
  <si>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</si>
  <si>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</si>
  <si>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</si>
  <si>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</si>
  <si>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</si>
  <si>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</si>
  <si>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</si>
  <si>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</si>
  <si>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</si>
  <si>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</si>
  <si>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</si>
  <si>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</si>
  <si>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</si>
  <si>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</si>
  <si>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</si>
  <si>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</si>
  <si>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</si>
  <si>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</si>
  <si>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</si>
  <si>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</si>
  <si>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</si>
  <si>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</si>
  <si>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</si>
  <si>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</si>
  <si>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</si>
  <si>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</si>
  <si>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</si>
  <si>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</si>
  <si>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</si>
  <si>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</si>
  <si>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</si>
  <si>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</si>
  <si>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</si>
  <si>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</si>
  <si>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</si>
  <si>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</si>
  <si>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</si>
  <si>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</si>
  <si>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</si>
  <si>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</si>
  <si>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</si>
  <si>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</si>
  <si>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</si>
  <si>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</si>
  <si>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</si>
  <si>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</si>
  <si>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</si>
  <si>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</si>
  <si>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</si>
  <si>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</si>
  <si>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</si>
  <si>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</si>
  <si>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</si>
  <si>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</si>
  <si>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</si>
  <si>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</si>
  <si>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</si>
  <si>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</si>
  <si>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</si>
  <si>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</si>
  <si>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</si>
  <si>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</si>
  <si>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</si>
  <si>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</si>
  <si>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</si>
  <si>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</si>
  <si>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</si>
  <si>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</si>
  <si>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</si>
  <si>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</si>
  <si>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</si>
  <si>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</si>
  <si>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</si>
  <si>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</si>
  <si>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</si>
  <si>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</si>
  <si>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</si>
  <si>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</si>
  <si>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</si>
  <si>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</si>
  <si>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</si>
  <si>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</si>
  <si>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</si>
  <si>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</si>
  <si>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</si>
  <si>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</si>
  <si>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</si>
  <si>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</si>
  <si>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</si>
  <si>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</si>
  <si>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</si>
  <si>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</si>
  <si>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</si>
  <si>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</si>
  <si>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</si>
  <si>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</si>
  <si>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</si>
  <si>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</si>
  <si>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</si>
  <si>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</si>
  <si>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</si>
  <si>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</si>
  <si>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</si>
  <si>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</si>
  <si>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</si>
  <si>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</si>
  <si>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</si>
  <si>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</si>
  <si>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</si>
  <si>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</si>
  <si>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</si>
  <si>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</si>
  <si>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</si>
  <si>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</si>
  <si>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</si>
  <si>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</si>
  <si>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</si>
  <si>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</si>
  <si>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</si>
  <si>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</si>
  <si>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</si>
  <si>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</si>
  <si>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</si>
  <si>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</si>
  <si>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</si>
  <si>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</si>
  <si>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</si>
  <si>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</si>
  <si>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</si>
  <si>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</si>
  <si>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</si>
  <si>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</si>
  <si>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</si>
  <si>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</si>
  <si>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</si>
  <si>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</si>
  <si>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</si>
  <si>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</si>
  <si>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</si>
  <si>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</si>
  <si>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</si>
  <si>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</si>
  <si>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</si>
  <si>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</si>
  <si>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</si>
  <si>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</si>
  <si>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</si>
  <si>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</si>
  <si>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</si>
  <si>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</si>
  <si>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</si>
  <si>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</si>
  <si>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</si>
  <si>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</si>
  <si>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</si>
  <si>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</si>
  <si>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</si>
  <si>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</si>
  <si>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</si>
  <si>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</si>
  <si>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</si>
  <si>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</si>
  <si>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</si>
  <si>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</si>
  <si>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</si>
  <si>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</si>
  <si>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</si>
  <si>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</si>
  <si>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</si>
  <si>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</si>
  <si>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</si>
  <si>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</si>
  <si>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</si>
  <si>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</si>
  <si>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</si>
  <si>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</si>
  <si>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</si>
  <si>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</si>
  <si>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</si>
  <si>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</si>
  <si>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</si>
  <si>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</si>
  <si>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</si>
  <si>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</si>
  <si>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</si>
  <si>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</si>
  <si>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</si>
  <si>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</si>
  <si>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</si>
  <si>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</si>
  <si>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</si>
  <si>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</si>
  <si>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</si>
  <si>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</si>
  <si>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</si>
  <si>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</si>
  <si>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</si>
  <si>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</si>
  <si>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</si>
  <si>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</si>
  <si>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</si>
  <si>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</si>
  <si>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</si>
  <si>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</si>
  <si>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</si>
  <si>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</si>
  <si>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</si>
  <si>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</si>
  <si>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</si>
  <si>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</si>
  <si>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</si>
  <si>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</si>
  <si>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</si>
  <si>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</si>
  <si>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</si>
  <si>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</si>
  <si>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</si>
  <si>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</si>
  <si>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</si>
  <si>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</si>
  <si>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</si>
  <si>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</si>
  <si>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</si>
  <si>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</si>
  <si>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</si>
  <si>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</si>
  <si>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</si>
  <si>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</si>
  <si>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</si>
  <si>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</si>
  <si>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</si>
  <si>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</si>
  <si>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</si>
  <si>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</si>
  <si>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</si>
  <si>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</si>
  <si>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</si>
  <si>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</si>
  <si>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</si>
  <si>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</si>
  <si>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</si>
  <si>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</si>
  <si>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</si>
  <si>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</si>
  <si>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</si>
  <si>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</si>
  <si>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</si>
  <si>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</si>
  <si>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</si>
  <si>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</si>
  <si>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</si>
  <si>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</si>
  <si>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</si>
  <si>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</si>
  <si>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</si>
  <si>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</si>
  <si>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</si>
  <si>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</si>
  <si>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</si>
  <si>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</si>
  <si>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</si>
  <si>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</si>
  <si>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</si>
  <si>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</si>
  <si>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</si>
  <si>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</si>
  <si>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</si>
  <si>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</si>
  <si>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</si>
  <si>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</si>
  <si>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</si>
  <si>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</si>
  <si>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</si>
  <si>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</si>
  <si>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</si>
  <si>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</si>
  <si>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</si>
  <si>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</si>
  <si>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</si>
  <si>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</si>
  <si>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</si>
  <si>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</si>
  <si>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</si>
  <si>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</si>
  <si>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</si>
  <si>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</si>
  <si>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</si>
  <si>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</si>
  <si>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</si>
  <si>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</si>
  <si>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</si>
  <si>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</si>
  <si>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</si>
  <si>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</si>
  <si>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</si>
  <si>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</si>
  <si>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</si>
  <si>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</si>
  <si>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</si>
  <si>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</si>
  <si>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</si>
  <si>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</si>
  <si>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</si>
  <si>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</si>
  <si>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</si>
  <si>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</si>
  <si>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</si>
  <si>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</si>
  <si>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</si>
  <si>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</si>
  <si>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</si>
  <si>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</si>
  <si>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</si>
  <si>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</si>
  <si>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</si>
  <si>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</si>
  <si>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</si>
  <si>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</si>
  <si>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</si>
  <si>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</si>
  <si>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</si>
  <si>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</si>
  <si>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</si>
  <si>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</si>
  <si>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</si>
  <si>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</si>
  <si>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</si>
  <si>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</si>
  <si>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</si>
  <si>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</si>
  <si>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</si>
  <si>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</si>
  <si>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</si>
  <si>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</si>
  <si>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</si>
  <si>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</si>
  <si>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</si>
  <si>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</si>
  <si>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</si>
  <si>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</si>
  <si>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</si>
  <si>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</si>
  <si>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</si>
  <si>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</si>
  <si>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</si>
  <si>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</si>
  <si>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</si>
  <si>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</si>
  <si>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</si>
  <si>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</si>
  <si>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</si>
  <si>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</si>
  <si>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</si>
  <si>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</si>
  <si>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</si>
  <si>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</si>
  <si>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</si>
  <si>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</si>
  <si>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</si>
  <si>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</si>
  <si>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</si>
  <si>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</si>
  <si>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</si>
  <si>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</si>
  <si>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</si>
  <si>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</si>
  <si>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</si>
  <si>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</si>
  <si>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</si>
  <si>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</si>
  <si>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</si>
  <si>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</si>
  <si>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</si>
  <si>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</si>
  <si>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</si>
  <si>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</si>
  <si>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</si>
  <si>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</si>
  <si>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</si>
  <si>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</si>
  <si>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</si>
  <si>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</si>
  <si>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</si>
  <si>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</si>
  <si>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</si>
  <si>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</si>
  <si>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</si>
  <si>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</si>
  <si>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</si>
  <si>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</si>
  <si>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</si>
  <si>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</si>
  <si>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</si>
  <si>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</si>
  <si>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</si>
  <si>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</si>
  <si>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</si>
  <si>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</si>
  <si>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</si>
  <si>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</si>
  <si>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</si>
  <si>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</si>
  <si>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</si>
  <si>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</si>
  <si>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</si>
  <si>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</si>
  <si>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</si>
  <si>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</si>
  <si>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</si>
  <si>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</si>
  <si>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</si>
  <si>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</si>
  <si>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</si>
  <si>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</si>
  <si>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</si>
  <si>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</si>
  <si>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</si>
  <si>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</si>
  <si>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</si>
  <si>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</si>
  <si>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</si>
  <si>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</si>
  <si>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</si>
  <si>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</si>
  <si>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</si>
  <si>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</si>
  <si>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</si>
  <si>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</si>
  <si>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</si>
  <si>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</si>
  <si>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</si>
  <si>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</si>
  <si>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</si>
  <si>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</si>
  <si>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</si>
  <si>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</si>
  <si>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</si>
  <si>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</si>
  <si>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</si>
  <si>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</si>
  <si>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</si>
  <si>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</si>
  <si>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</si>
  <si>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</si>
  <si>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</si>
  <si>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</si>
  <si>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</si>
  <si>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</si>
  <si>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</si>
  <si>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</si>
  <si>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</si>
  <si>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</si>
  <si>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</si>
  <si>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</si>
  <si>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</si>
  <si>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</si>
  <si>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</si>
  <si>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</si>
  <si>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</si>
  <si>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</si>
  <si>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</si>
  <si>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</si>
  <si>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</si>
  <si>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</si>
  <si>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</si>
  <si>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</si>
  <si>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</si>
  <si>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</si>
  <si>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</si>
  <si>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</si>
  <si>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</si>
  <si>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</si>
  <si>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</si>
  <si>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</si>
  <si>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</si>
  <si>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</si>
  <si>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</si>
  <si>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</si>
  <si>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</si>
  <si>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</si>
  <si>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</si>
  <si>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</si>
  <si>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</si>
  <si>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</si>
  <si>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</si>
  <si>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</si>
  <si>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</si>
  <si>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</si>
  <si>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</si>
  <si>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</si>
  <si>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</si>
  <si>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</si>
  <si>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</si>
  <si>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</si>
  <si>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</si>
  <si>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</si>
  <si>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</si>
  <si>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</si>
  <si>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</si>
  <si>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</si>
  <si>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</si>
  <si>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</si>
  <si>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</si>
  <si>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</si>
  <si>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</si>
  <si>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</si>
  <si>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</si>
  <si>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</si>
  <si>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</si>
  <si>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</si>
  <si>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</si>
  <si>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</si>
  <si>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</si>
  <si>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</si>
  <si>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</si>
  <si>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</si>
  <si>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</si>
  <si>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</si>
  <si>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</si>
  <si>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</si>
  <si>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</si>
  <si>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</si>
  <si>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</si>
  <si>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</si>
  <si>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</si>
  <si>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</si>
  <si>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</si>
  <si>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</si>
  <si>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</si>
  <si>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</si>
  <si>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</si>
  <si>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</si>
  <si>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</si>
  <si>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</si>
  <si>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</si>
  <si>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</si>
  <si>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</si>
  <si>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</si>
  <si>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</si>
  <si>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</si>
  <si>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</si>
  <si>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</si>
  <si>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</si>
  <si>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</si>
  <si>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</si>
  <si>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</si>
  <si>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</si>
  <si>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</si>
  <si>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</si>
  <si>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</si>
  <si>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</si>
  <si>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</si>
  <si>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</si>
  <si>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</si>
  <si>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</si>
  <si>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</si>
  <si>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</si>
  <si>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</si>
  <si>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</si>
  <si>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</si>
  <si>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</si>
  <si>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</si>
  <si>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</si>
  <si>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</si>
  <si>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</si>
  <si>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</si>
  <si>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</si>
  <si>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</si>
  <si>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</si>
  <si>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</si>
  <si>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</si>
  <si>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</si>
  <si>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</si>
  <si>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</si>
  <si>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</si>
  <si>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</si>
  <si>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</si>
  <si>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</si>
  <si>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</si>
  <si>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</si>
  <si>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</si>
  <si>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</si>
  <si>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</si>
  <si>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</si>
  <si>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</si>
  <si>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</si>
  <si>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</si>
  <si>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</si>
  <si>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</si>
  <si>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</si>
  <si>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</si>
  <si>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</si>
  <si>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</si>
  <si>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</si>
  <si>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</si>
  <si>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</si>
  <si>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</si>
  <si>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</si>
  <si>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</si>
  <si>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</si>
  <si>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</si>
  <si>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</si>
  <si>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</si>
  <si>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</si>
  <si>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</si>
  <si>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</si>
  <si>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</si>
  <si>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</si>
  <si>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</si>
  <si>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</si>
  <si>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</si>
  <si>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</si>
  <si>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</si>
  <si>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</si>
  <si>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</si>
  <si>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</si>
  <si>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</si>
  <si>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</si>
  <si>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</si>
  <si>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</si>
  <si>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</si>
  <si>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</si>
  <si>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</si>
  <si>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</si>
  <si>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</si>
  <si>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</si>
  <si>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</si>
  <si>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</si>
  <si>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</si>
  <si>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</si>
  <si>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</si>
  <si>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</si>
  <si>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</si>
  <si>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</si>
  <si>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</si>
  <si>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</si>
  <si>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</si>
  <si>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</si>
  <si>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</si>
  <si>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</si>
  <si>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</si>
  <si>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</si>
  <si>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</si>
  <si>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</si>
  <si>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</si>
  <si>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</si>
  <si>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</si>
  <si>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</si>
  <si>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</si>
  <si>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</si>
  <si>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</si>
  <si>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</si>
  <si>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</si>
  <si>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</si>
  <si>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</si>
  <si>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</si>
  <si>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</si>
  <si>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</si>
  <si>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</si>
  <si>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</si>
  <si>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</si>
  <si>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</si>
  <si>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</si>
  <si>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</si>
  <si>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</si>
  <si>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</si>
  <si>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</si>
  <si>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</si>
  <si>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</si>
  <si>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</si>
  <si>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</si>
  <si>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</si>
  <si>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</si>
  <si>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</si>
  <si>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</si>
  <si>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</si>
  <si>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</si>
  <si>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</si>
  <si>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</si>
  <si>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</si>
  <si>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</si>
  <si>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</si>
  <si>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</si>
  <si>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</si>
  <si>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</si>
  <si>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</si>
  <si>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</si>
  <si>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</si>
  <si>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</si>
  <si>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</si>
  <si>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</si>
  <si>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</si>
  <si>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</si>
  <si>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</si>
  <si>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</si>
  <si>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</si>
  <si>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</si>
  <si>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</si>
  <si>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</si>
  <si>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</si>
  <si>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</si>
  <si>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</si>
  <si>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</si>
  <si>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</si>
  <si>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</si>
  <si>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</si>
  <si>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</si>
  <si>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</si>
  <si>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</si>
  <si>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</si>
  <si>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</si>
  <si>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</si>
  <si>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</si>
  <si>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</si>
  <si>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</si>
  <si>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</si>
  <si>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</si>
  <si>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</si>
  <si>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</si>
  <si>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</si>
  <si>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</si>
  <si>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</si>
  <si>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</si>
  <si>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</si>
  <si>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</si>
  <si>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</si>
  <si>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</si>
  <si>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</si>
  <si>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</si>
  <si>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</si>
  <si>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</si>
  <si>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</si>
  <si>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</si>
  <si>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</si>
  <si>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</si>
  <si>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</si>
  <si>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</si>
  <si>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</si>
  <si>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</si>
  <si>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</si>
  <si>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</si>
  <si>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</si>
  <si>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</si>
  <si>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</si>
  <si>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</si>
  <si>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</si>
  <si>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</si>
  <si>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</si>
  <si>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</si>
  <si>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</si>
  <si>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</si>
  <si>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</si>
  <si>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</si>
  <si>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</si>
  <si>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</si>
  <si>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</si>
  <si>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</si>
  <si>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</si>
  <si>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</si>
  <si>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</si>
  <si>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</si>
  <si>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</si>
  <si>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</si>
  <si>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</si>
  <si>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</si>
  <si>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</si>
  <si>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</si>
  <si>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</si>
  <si>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</si>
  <si>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</si>
  <si>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</si>
  <si>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</si>
  <si>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</si>
  <si>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</si>
  <si>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</si>
  <si>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</si>
  <si>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</si>
  <si>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</si>
  <si>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</si>
  <si>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</si>
  <si>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</si>
  <si>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</si>
  <si>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</si>
  <si>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</si>
  <si>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</si>
  <si>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</si>
  <si>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</si>
  <si>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</si>
  <si>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</si>
  <si>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</si>
  <si>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</si>
  <si>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</si>
  <si>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</si>
  <si>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</si>
  <si>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</si>
  <si>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</si>
  <si>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</si>
  <si>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</si>
  <si>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</si>
  <si>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</si>
  <si>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</si>
  <si>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</si>
  <si>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</si>
  <si>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</si>
  <si>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</si>
  <si>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</si>
  <si>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</si>
  <si>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</si>
  <si>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</si>
  <si>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</si>
  <si>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</si>
  <si>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</si>
  <si>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</si>
  <si>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</si>
  <si>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</si>
  <si>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</si>
  <si>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</si>
  <si>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</si>
  <si>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</si>
  <si>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</si>
  <si>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</si>
  <si>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</si>
  <si>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</si>
  <si>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</si>
  <si>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</si>
  <si>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</si>
  <si>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</si>
  <si>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</si>
  <si>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</si>
  <si>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</si>
  <si>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</si>
  <si>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</si>
  <si>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</si>
  <si>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</si>
  <si>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</si>
  <si>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</si>
  <si>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</si>
  <si>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</si>
  <si>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</si>
  <si>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</si>
  <si>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</si>
  <si>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</si>
  <si>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</si>
  <si>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</si>
  <si>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</si>
  <si>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</si>
  <si>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</si>
  <si>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</si>
  <si>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</si>
  <si>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</si>
  <si>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</si>
  <si>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</si>
  <si>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</si>
  <si>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</si>
  <si>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</si>
  <si>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</si>
  <si>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</si>
  <si>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</si>
  <si>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</si>
  <si>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</si>
  <si>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</si>
  <si>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</si>
  <si>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</si>
  <si>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</si>
  <si>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</si>
  <si>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</si>
  <si>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</si>
  <si>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</si>
  <si>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</si>
  <si>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</si>
  <si>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</si>
  <si>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</si>
  <si>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</si>
  <si>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</si>
  <si>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</si>
  <si>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</si>
  <si>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</si>
  <si>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</si>
  <si>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</si>
  <si>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</si>
  <si>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</si>
  <si>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</si>
  <si>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</si>
  <si>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</si>
  <si>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</si>
  <si>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</si>
  <si>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</si>
  <si>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</si>
  <si>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</si>
  <si>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</si>
  <si>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</si>
  <si>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</si>
  <si>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</si>
  <si>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</si>
  <si>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</si>
  <si>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</si>
  <si>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</si>
  <si>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</si>
  <si>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</si>
  <si>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</si>
  <si>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</si>
  <si>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</si>
  <si>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</si>
  <si>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</si>
  <si>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</si>
  <si>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</si>
  <si>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</si>
  <si>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</si>
  <si>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</si>
  <si>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</si>
  <si>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</si>
  <si>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</si>
  <si>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</si>
  <si>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</si>
  <si>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</si>
  <si>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</si>
  <si>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</si>
  <si>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</si>
  <si>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</si>
  <si>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</si>
  <si>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</si>
  <si>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</si>
  <si>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</si>
  <si>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</si>
  <si>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</si>
  <si>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</si>
  <si>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</si>
  <si>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</si>
  <si>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</si>
  <si>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</si>
  <si>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</si>
  <si>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</si>
  <si>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</si>
  <si>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</si>
  <si>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</si>
  <si>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</si>
  <si>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</si>
  <si>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</si>
  <si>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</si>
  <si>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</si>
  <si>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</si>
  <si>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</si>
  <si>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</si>
  <si>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</si>
  <si>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</si>
  <si>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</si>
  <si>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</si>
  <si>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</si>
  <si>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</si>
  <si>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</si>
  <si>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</si>
  <si>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</si>
  <si>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</si>
  <si>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</si>
  <si>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</si>
  <si>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</si>
  <si>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</si>
  <si>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</si>
  <si>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</si>
  <si>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</si>
  <si>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</si>
  <si>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</si>
  <si>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</si>
  <si>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</si>
  <si>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</si>
  <si>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</si>
  <si>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</si>
  <si>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</si>
  <si>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</si>
  <si>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</si>
  <si>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</si>
  <si>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</si>
  <si>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</si>
  <si>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</si>
  <si>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</si>
  <si>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</si>
  <si>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</si>
  <si>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</si>
  <si>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</si>
  <si>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</si>
  <si>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</si>
  <si>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</si>
  <si>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</si>
  <si>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</si>
  <si>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</si>
  <si>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</si>
  <si>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</si>
  <si>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</si>
  <si>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</si>
  <si>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</si>
  <si>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</si>
  <si>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</si>
  <si>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</si>
  <si>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</si>
  <si>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</si>
  <si>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</si>
  <si>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</si>
  <si>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</si>
  <si>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</si>
  <si>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</si>
  <si>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</si>
  <si>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</si>
  <si>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</si>
  <si>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</si>
  <si>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</si>
  <si>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</si>
  <si>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</si>
  <si>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</si>
  <si>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</si>
  <si>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</si>
  <si>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</si>
  <si>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</si>
  <si>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</si>
  <si>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</si>
  <si>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</si>
  <si>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</si>
  <si>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</si>
  <si>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</si>
  <si>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</si>
  <si>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</si>
  <si>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</si>
  <si>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</si>
  <si>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</si>
  <si>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</si>
  <si>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</si>
  <si>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</si>
  <si>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</si>
  <si>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</si>
  <si>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</si>
  <si>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</si>
  <si>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</si>
  <si>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</si>
  <si>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</si>
  <si>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</si>
  <si>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</si>
  <si>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</si>
  <si>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</si>
  <si>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</si>
  <si>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</si>
  <si>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</si>
  <si>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</si>
  <si>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</si>
  <si>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</si>
  <si>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</si>
  <si>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</si>
  <si>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</si>
  <si>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</si>
  <si>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</si>
  <si>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</si>
  <si>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</si>
  <si>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</si>
  <si>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</si>
  <si>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</si>
  <si>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</si>
  <si>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</si>
  <si>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</si>
  <si>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</si>
  <si>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</si>
  <si>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</si>
  <si>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</si>
  <si>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</si>
  <si>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</si>
  <si>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</si>
  <si>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</si>
  <si>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</si>
  <si>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</si>
  <si>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</si>
  <si>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</si>
  <si>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</si>
  <si>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</si>
  <si>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</si>
  <si>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</si>
  <si>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</si>
  <si>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</si>
  <si>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</si>
  <si>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</si>
  <si>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</si>
  <si>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</si>
  <si>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</si>
  <si>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</si>
  <si>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</si>
  <si>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</si>
  <si>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</si>
  <si>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</si>
  <si>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</si>
  <si>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</si>
  <si>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</si>
  <si>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</si>
  <si>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</si>
  <si>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</si>
  <si>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</si>
  <si>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</si>
  <si>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</si>
  <si>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</si>
  <si>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</si>
  <si>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</si>
  <si>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</si>
  <si>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</si>
  <si>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</si>
  <si>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</si>
  <si>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</si>
  <si>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</si>
  <si>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</si>
  <si>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</si>
  <si>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</si>
  <si>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</si>
  <si>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</si>
  <si>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</si>
  <si>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</si>
  <si>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</si>
  <si>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</si>
  <si>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</si>
  <si>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</si>
  <si>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</si>
  <si>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</si>
  <si>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</si>
  <si>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</si>
  <si>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</si>
  <si>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</si>
  <si>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</si>
  <si>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</si>
  <si>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</si>
  <si>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</si>
  <si>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</si>
  <si>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</si>
  <si>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</si>
  <si>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</si>
  <si>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</si>
  <si>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</si>
  <si>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</si>
  <si>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</si>
  <si>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</si>
  <si>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</si>
  <si>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</si>
  <si>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</si>
  <si>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</si>
  <si>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</si>
  <si>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</si>
  <si>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</si>
  <si>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</si>
  <si>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</si>
  <si>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</si>
  <si>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</si>
  <si>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</si>
  <si>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</si>
  <si>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</si>
  <si>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</si>
  <si>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</si>
  <si>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</si>
  <si>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</si>
  <si>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</si>
  <si>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</si>
  <si>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</si>
  <si>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</si>
  <si>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</si>
  <si>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</si>
  <si>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</si>
  <si>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</si>
  <si>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</si>
  <si>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</si>
  <si>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</si>
  <si>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</si>
  <si>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</si>
  <si>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</si>
  <si>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</si>
  <si>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</si>
  <si>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</si>
  <si>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</si>
  <si>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</si>
  <si>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</si>
  <si>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</si>
  <si>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</si>
  <si>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</si>
  <si>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</si>
  <si>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</si>
  <si>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</si>
  <si>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</si>
  <si>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</si>
  <si>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</si>
  <si>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</si>
  <si>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</si>
  <si>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</si>
  <si>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</si>
  <si>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</si>
  <si>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</si>
  <si>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</si>
  <si>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</si>
  <si>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</si>
  <si>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</si>
  <si>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</si>
  <si>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</si>
  <si>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</si>
  <si>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</si>
  <si>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</si>
  <si>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</si>
  <si>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</si>
  <si>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</si>
  <si>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</si>
  <si>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</si>
  <si>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</si>
  <si>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</si>
  <si>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</si>
  <si>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</si>
  <si>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</si>
  <si>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</si>
  <si>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</si>
  <si>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</si>
  <si>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</si>
  <si>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</si>
  <si>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</si>
  <si>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</si>
  <si>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</si>
  <si>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</si>
  <si>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</si>
  <si>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</si>
  <si>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</si>
  <si>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</si>
  <si>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</si>
  <si>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</si>
  <si>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</si>
  <si>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</si>
  <si>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</si>
  <si>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</si>
  <si>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</si>
  <si>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</si>
  <si>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</si>
  <si>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</si>
  <si>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</si>
  <si>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</si>
  <si>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</si>
  <si>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</si>
  <si>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</si>
  <si>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</si>
  <si>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</si>
  <si>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</si>
  <si>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</si>
  <si>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</si>
  <si>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</si>
  <si>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</si>
  <si>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</si>
  <si>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</si>
  <si>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</si>
  <si>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</si>
  <si>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</si>
  <si>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</si>
  <si>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</si>
  <si>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</si>
  <si>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</si>
  <si>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</si>
  <si>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</si>
  <si>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</si>
  <si>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</si>
  <si>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</si>
  <si>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</si>
  <si>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</si>
  <si>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</si>
  <si>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</si>
  <si>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</si>
  <si>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</si>
  <si>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</si>
  <si>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</si>
  <si>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</si>
  <si>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</si>
  <si>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</si>
  <si>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</si>
  <si>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</si>
  <si>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</si>
  <si>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</si>
  <si>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</si>
  <si>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</si>
  <si>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</si>
  <si>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</si>
  <si>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</si>
  <si>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</si>
  <si>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</si>
  <si>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</si>
  <si>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</si>
  <si>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</si>
  <si>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</si>
  <si>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</si>
  <si>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</si>
  <si>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</si>
  <si>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</si>
  <si>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</si>
  <si>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</si>
  <si>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</si>
  <si>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</si>
  <si>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</si>
  <si>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</si>
  <si>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</si>
  <si>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</si>
  <si>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</si>
  <si>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</si>
  <si>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</si>
  <si>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</si>
  <si>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</si>
  <si>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</si>
  <si>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</si>
  <si>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</si>
  <si>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</si>
  <si>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</si>
  <si>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</si>
  <si>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</si>
  <si>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</si>
  <si>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</si>
  <si>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</si>
  <si>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</si>
  <si>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</si>
  <si>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</si>
  <si>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</si>
  <si>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</si>
  <si>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</si>
  <si>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</si>
  <si>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</si>
  <si>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</si>
  <si>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</si>
  <si>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</si>
  <si>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</si>
  <si>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</si>
  <si>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</si>
  <si>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</si>
  <si>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</si>
  <si>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</si>
  <si>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</si>
  <si>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</si>
  <si>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</si>
  <si>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</si>
  <si>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</si>
  <si>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</si>
  <si>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</si>
  <si>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</si>
  <si>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</si>
  <si>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</si>
  <si>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</si>
  <si>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</si>
  <si>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</si>
  <si>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</si>
  <si>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</si>
  <si>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</si>
  <si>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</si>
  <si>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</si>
  <si>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</si>
  <si>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</si>
  <si>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</si>
  <si>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</si>
  <si>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</si>
  <si>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</si>
  <si>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</si>
  <si>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</si>
  <si>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</si>
  <si>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</si>
  <si>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</si>
  <si>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</si>
  <si>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</si>
  <si>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</si>
  <si>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</si>
  <si>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</si>
  <si>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</si>
  <si>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</si>
  <si>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</si>
  <si>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</si>
  <si>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</si>
  <si>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</si>
  <si>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</si>
  <si>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</si>
  <si>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</si>
  <si>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</si>
  <si>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</si>
  <si>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</si>
  <si>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</si>
  <si>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</si>
  <si>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</si>
  <si>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</si>
  <si>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</si>
  <si>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</si>
  <si>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</si>
  <si>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</si>
  <si>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</si>
  <si>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</si>
  <si>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</si>
  <si>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</si>
  <si>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</si>
  <si>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</si>
  <si>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</si>
  <si>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</si>
  <si>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</si>
  <si>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</si>
  <si>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</si>
  <si>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</si>
  <si>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</si>
  <si>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</si>
  <si>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</si>
  <si>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</si>
  <si>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</si>
  <si>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</si>
  <si>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</si>
  <si>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</si>
  <si>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</si>
  <si>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</si>
  <si>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</si>
  <si>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</si>
  <si>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</si>
  <si>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</si>
  <si>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</si>
  <si>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</si>
  <si>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</si>
  <si>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</si>
  <si>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</si>
  <si>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</si>
  <si>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</si>
  <si>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</si>
  <si>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</si>
  <si>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</si>
  <si>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</si>
  <si>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</si>
  <si>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</si>
  <si>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</si>
  <si>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</si>
  <si>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</si>
  <si>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</si>
  <si>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</si>
  <si>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</si>
  <si>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</si>
  <si>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</si>
  <si>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</si>
  <si>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</si>
  <si>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</si>
  <si>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</si>
  <si>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</si>
  <si>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</si>
  <si>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</si>
  <si>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</si>
  <si>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</si>
  <si>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</si>
  <si>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</si>
  <si>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</si>
  <si>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</si>
  <si>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</si>
  <si>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</si>
  <si>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</si>
  <si>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</si>
  <si>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</si>
  <si>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</si>
  <si>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</si>
  <si>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</si>
  <si>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</si>
  <si>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</si>
  <si>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</si>
  <si>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</si>
  <si>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</si>
  <si>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</si>
  <si>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</si>
  <si>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</si>
  <si>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</si>
  <si>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</si>
  <si>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</si>
  <si>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</si>
  <si>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</si>
  <si>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</si>
  <si>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</si>
  <si>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</si>
  <si>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</si>
  <si>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</si>
  <si>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</si>
  <si>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</si>
  <si>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</si>
  <si>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</si>
  <si>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</si>
  <si>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</si>
  <si>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</si>
  <si>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</si>
  <si>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</si>
  <si>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</si>
  <si>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</si>
  <si>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</si>
  <si>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</si>
  <si>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</si>
  <si>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</si>
  <si>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</si>
  <si>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</si>
  <si>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</si>
  <si>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</si>
  <si>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</si>
  <si>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</si>
  <si>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</si>
  <si>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</si>
  <si>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</si>
  <si>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</si>
  <si>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</si>
  <si>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</si>
  <si>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</si>
  <si>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</si>
  <si>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</si>
  <si>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</si>
  <si>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</si>
  <si>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</si>
  <si>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</si>
  <si>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</si>
  <si>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</si>
  <si>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</si>
  <si>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</si>
  <si>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</si>
  <si>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</si>
  <si>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</si>
  <si>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</si>
  <si>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</si>
  <si>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</si>
  <si>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</si>
  <si>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</si>
  <si>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</si>
  <si>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</si>
  <si>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</si>
  <si>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</si>
  <si>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</si>
  <si>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</si>
  <si>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</si>
  <si>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</si>
  <si>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</si>
  <si>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</si>
  <si>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</si>
  <si>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</si>
  <si>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</si>
  <si>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</si>
  <si>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</si>
  <si>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</si>
  <si>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</si>
  <si>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</si>
  <si>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</si>
  <si>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</si>
  <si>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</si>
  <si>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</si>
  <si>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</si>
  <si>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</si>
  <si>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</si>
  <si>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</si>
  <si>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</si>
  <si>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</si>
  <si>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</si>
  <si>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</si>
  <si>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</si>
  <si>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</si>
  <si>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</si>
  <si>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</si>
  <si>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</si>
  <si>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</si>
  <si>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</si>
  <si>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</si>
  <si>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</si>
  <si>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</si>
  <si>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</si>
  <si>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</si>
  <si>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</si>
  <si>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</si>
  <si>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</si>
  <si>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</si>
  <si>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</si>
  <si>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</si>
  <si>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</si>
  <si>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</si>
  <si>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</si>
  <si>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</si>
  <si>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</si>
  <si>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</si>
  <si>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</si>
  <si>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</si>
  <si>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</si>
  <si>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</si>
  <si>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</si>
  <si>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</si>
  <si>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</si>
  <si>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</si>
  <si>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</si>
  <si>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</si>
  <si>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</si>
  <si>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</si>
  <si>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</si>
  <si>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</si>
  <si>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</si>
  <si>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</si>
  <si>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</si>
  <si>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</si>
  <si>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</si>
  <si>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</si>
  <si>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</si>
  <si>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</si>
  <si>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</si>
  <si>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</si>
  <si>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</si>
  <si>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</si>
  <si>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</si>
  <si>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</si>
  <si>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</si>
  <si>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</si>
  <si>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</si>
  <si>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</si>
  <si>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</si>
  <si>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</si>
  <si>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</si>
  <si>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</si>
  <si>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</si>
  <si>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</si>
  <si>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</si>
  <si>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</si>
  <si>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</si>
  <si>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</si>
  <si>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</si>
  <si>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</si>
  <si>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</si>
  <si>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</si>
  <si>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</si>
  <si>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</si>
  <si>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</si>
  <si>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</si>
  <si>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</si>
  <si>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</si>
  <si>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</si>
  <si>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</si>
  <si>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</si>
  <si>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</si>
  <si>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</si>
  <si>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</si>
  <si>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</si>
  <si>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</si>
  <si>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</si>
  <si>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</si>
  <si>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</si>
  <si>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</si>
  <si>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</si>
  <si>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</si>
  <si>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</si>
  <si>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</si>
  <si>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</si>
  <si>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</si>
  <si>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</si>
  <si>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</si>
  <si>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</si>
  <si>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</si>
  <si>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</si>
  <si>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</si>
  <si>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</si>
  <si>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</si>
  <si>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</si>
  <si>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</si>
  <si>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</si>
  <si>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</si>
  <si>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</si>
  <si>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</si>
  <si>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</si>
  <si>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</si>
  <si>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</si>
  <si>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</si>
  <si>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</si>
  <si>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</si>
  <si>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</si>
  <si>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</si>
  <si>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</si>
  <si>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</si>
  <si>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</si>
  <si>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</si>
  <si>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</si>
  <si>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</si>
  <si>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</si>
  <si>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</si>
  <si>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</si>
  <si>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</si>
  <si>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</si>
  <si>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</si>
  <si>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</si>
  <si>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</si>
  <si>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</si>
  <si>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</si>
  <si>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</si>
  <si>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</si>
  <si>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</si>
  <si>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</si>
  <si>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</si>
  <si>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</si>
  <si>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</si>
  <si>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</si>
  <si>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</si>
  <si>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</si>
  <si>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</si>
  <si>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</si>
  <si>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</si>
  <si>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</si>
  <si>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</si>
  <si>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</si>
  <si>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</si>
  <si>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</si>
  <si>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</si>
  <si>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</si>
  <si>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</si>
  <si>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</si>
  <si>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</si>
  <si>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</si>
  <si>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</si>
  <si>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</si>
  <si>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</si>
  <si>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</si>
  <si>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</si>
  <si>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</si>
  <si>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</si>
  <si>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</si>
  <si>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</si>
  <si>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</si>
  <si>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</si>
  <si>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</si>
  <si>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</si>
  <si>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</si>
  <si>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</si>
  <si>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</si>
  <si>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</si>
  <si>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</si>
  <si>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</si>
  <si>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</si>
  <si>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</si>
  <si>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</si>
  <si>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</si>
  <si>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</si>
  <si>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</si>
  <si>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</si>
  <si>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</si>
  <si>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</si>
  <si>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</si>
  <si>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</si>
  <si>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</si>
  <si>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</si>
  <si>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</si>
  <si>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</si>
  <si>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</si>
  <si>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</si>
  <si>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</si>
  <si>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</si>
  <si>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</si>
  <si>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</si>
  <si>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</si>
  <si>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</si>
  <si>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</si>
  <si>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</si>
  <si>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</si>
  <si>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</si>
  <si>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</si>
  <si>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</si>
  <si>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</si>
  <si>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</si>
  <si>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</si>
  <si>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</si>
  <si>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</si>
  <si>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</si>
  <si>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</si>
  <si>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</si>
  <si>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</si>
  <si>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</si>
  <si>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</si>
  <si>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</si>
  <si>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</si>
  <si>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</si>
  <si>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</si>
  <si>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</si>
  <si>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</si>
  <si>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</si>
  <si>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</si>
  <si>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</si>
  <si>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</si>
  <si>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</si>
  <si>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</si>
  <si>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</si>
  <si>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</si>
  <si>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</si>
  <si>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</si>
  <si>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</si>
  <si>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</si>
  <si>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</si>
  <si>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</si>
  <si>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</si>
  <si>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</si>
  <si>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</si>
  <si>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</si>
  <si>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</si>
  <si>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</si>
  <si>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</si>
  <si>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</si>
  <si>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</si>
  <si>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</si>
  <si>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</si>
  <si>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</si>
  <si>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</si>
  <si>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</si>
  <si>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</si>
  <si>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</si>
  <si>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</si>
  <si>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</si>
  <si>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</si>
  <si>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</si>
  <si>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</si>
  <si>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</si>
  <si>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</si>
  <si>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</si>
  <si>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</si>
  <si>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</si>
  <si>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</si>
  <si>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</si>
  <si>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</si>
  <si>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</si>
  <si>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</si>
  <si>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</si>
  <si>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</si>
  <si>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</si>
  <si>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</si>
  <si>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</si>
  <si>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</si>
  <si>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</si>
  <si>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</si>
  <si>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</si>
  <si>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</si>
  <si>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</si>
  <si>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</si>
  <si>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</si>
  <si>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</si>
  <si>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</si>
  <si>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</si>
  <si>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</si>
  <si>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</si>
  <si>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</si>
  <si>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</si>
  <si>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</si>
  <si>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</si>
  <si>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</si>
  <si>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</si>
  <si>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</si>
  <si>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</si>
  <si>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</si>
  <si>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</si>
  <si>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</si>
  <si>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</si>
  <si>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</si>
  <si>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</si>
  <si>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</si>
  <si>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</si>
  <si>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</si>
  <si>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</si>
  <si>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</si>
  <si>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</si>
  <si>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</si>
  <si>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</si>
  <si>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</si>
  <si>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</si>
  <si>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</si>
  <si>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</si>
  <si>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</si>
  <si>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</si>
  <si>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</si>
  <si>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</si>
  <si>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</si>
  <si>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</si>
  <si>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</si>
  <si>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</si>
  <si>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</si>
  <si>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</si>
  <si>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</si>
  <si>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</si>
  <si>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</si>
  <si>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</si>
  <si>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</si>
  <si>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</si>
  <si>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</si>
  <si>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</si>
  <si>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</si>
  <si>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</si>
  <si>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</si>
  <si>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</si>
  <si>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</si>
  <si>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</si>
  <si>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</si>
  <si>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</si>
  <si>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</si>
  <si>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</si>
  <si>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</si>
  <si>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</si>
  <si>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</si>
  <si>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</si>
  <si>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</si>
  <si>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</si>
  <si>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</si>
  <si>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</si>
  <si>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</si>
  <si>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</si>
  <si>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</si>
  <si>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</si>
  <si>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</si>
  <si>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</si>
  <si>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</si>
  <si>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</si>
  <si>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</si>
  <si>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</si>
  <si>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</si>
  <si>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</si>
  <si>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</si>
  <si>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</si>
  <si>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</si>
  <si>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</si>
  <si>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</si>
  <si>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</si>
  <si>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</si>
  <si>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</si>
  <si>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</si>
  <si>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</si>
  <si>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</si>
  <si>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</si>
  <si>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</si>
  <si>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</si>
  <si>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</si>
  <si>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</si>
  <si>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</si>
  <si>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</si>
  <si>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</si>
  <si>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</si>
  <si>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</si>
  <si>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</si>
  <si>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</si>
  <si>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</si>
  <si>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</si>
  <si>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</si>
  <si>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</si>
  <si>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</si>
  <si>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</si>
  <si>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</si>
  <si>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</si>
  <si>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</si>
  <si>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</si>
  <si>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</si>
  <si>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</si>
  <si>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</si>
  <si>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</si>
  <si>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</si>
  <si>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</si>
  <si>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</si>
  <si>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</si>
  <si>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</si>
  <si>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</si>
  <si>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</si>
  <si>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</si>
  <si>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</si>
  <si>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</si>
  <si>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</si>
  <si>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</si>
  <si>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</si>
  <si>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</si>
  <si>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</si>
  <si>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</si>
  <si>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</si>
  <si>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</si>
  <si>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</si>
  <si>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</si>
  <si>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</si>
  <si>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</si>
  <si>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</si>
  <si>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</si>
  <si>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</si>
  <si>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</si>
  <si>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</si>
  <si>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</si>
  <si>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</si>
  <si>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</si>
  <si>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</si>
  <si>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</si>
  <si>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</si>
  <si>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</si>
  <si>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</si>
  <si>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</si>
  <si>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</si>
  <si>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</si>
  <si>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</si>
  <si>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</si>
  <si>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</si>
  <si>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</si>
  <si>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</si>
  <si>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</si>
  <si>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</si>
  <si>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</si>
  <si>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</si>
  <si>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</si>
  <si>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</si>
  <si>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</si>
  <si>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</si>
  <si>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</si>
  <si>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</si>
  <si>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</si>
  <si>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</si>
  <si>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</si>
  <si>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</si>
  <si>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</si>
  <si>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</si>
  <si>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</si>
  <si>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</si>
  <si>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</si>
  <si>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</si>
  <si>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</si>
  <si>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</si>
  <si>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</si>
  <si>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</si>
  <si>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</si>
  <si>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</si>
  <si>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</si>
  <si>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</si>
  <si>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</si>
  <si>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</si>
  <si>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</si>
  <si>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</si>
  <si>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</si>
  <si>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</si>
  <si>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</si>
  <si>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</si>
  <si>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</si>
  <si>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</si>
  <si>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</si>
  <si>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</si>
  <si>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</si>
  <si>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</si>
  <si>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</si>
  <si>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</si>
  <si>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</si>
  <si>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</si>
  <si>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</si>
  <si>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</si>
  <si>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</si>
  <si>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</si>
  <si>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</si>
  <si>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</si>
  <si>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</si>
  <si>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</si>
  <si>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</si>
  <si>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</si>
  <si>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</si>
  <si>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</si>
  <si>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</si>
  <si>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</si>
  <si>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</si>
  <si>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</si>
  <si>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</si>
  <si>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</si>
  <si>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</si>
  <si>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</si>
  <si>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</si>
  <si>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</si>
  <si>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</si>
  <si>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</si>
  <si>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</si>
  <si>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</si>
  <si>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</si>
  <si>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</si>
  <si>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</si>
  <si>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</si>
  <si>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</si>
  <si>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</si>
  <si>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</si>
  <si>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</si>
  <si>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</si>
  <si>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</si>
  <si>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</si>
  <si>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</si>
  <si>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</si>
  <si>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</si>
  <si>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</si>
  <si>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</si>
  <si>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</si>
  <si>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</si>
  <si>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</si>
  <si>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</si>
  <si>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</si>
  <si>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</si>
  <si>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</si>
  <si>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</si>
  <si>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</si>
  <si>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</si>
  <si>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</si>
  <si>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</si>
  <si>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</si>
  <si>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</si>
  <si>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</si>
  <si>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</si>
  <si>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</si>
  <si>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</si>
  <si>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</si>
  <si>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</si>
  <si>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</si>
  <si>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</si>
  <si>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</si>
  <si>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</si>
  <si>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</si>
  <si>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</si>
  <si>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</si>
  <si>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</si>
  <si>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</si>
  <si>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</si>
  <si>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</si>
  <si>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</si>
  <si>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</si>
  <si>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</si>
  <si>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</si>
  <si>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</si>
  <si>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</si>
  <si>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</si>
  <si>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</si>
  <si>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</si>
  <si>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</si>
  <si>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</si>
  <si>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</si>
  <si>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</si>
  <si>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</si>
  <si>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</si>
  <si>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</si>
  <si>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</si>
  <si>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</si>
  <si>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</si>
  <si>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</si>
  <si>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</si>
  <si>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</si>
  <si>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</si>
  <si>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</si>
  <si>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</si>
  <si>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</si>
  <si>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</si>
  <si>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</si>
  <si>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</si>
  <si>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</si>
  <si>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</si>
  <si>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</si>
  <si>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</si>
  <si>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</si>
  <si>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</si>
  <si>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</si>
  <si>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</si>
  <si>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</si>
  <si>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</si>
  <si>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</si>
  <si>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</si>
  <si>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</si>
  <si>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</si>
  <si>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</si>
  <si>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</si>
  <si>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</si>
  <si>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</si>
  <si>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</si>
  <si>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</si>
  <si>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</si>
  <si>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</si>
  <si>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</si>
  <si>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</si>
  <si>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</si>
  <si>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</si>
  <si>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</si>
  <si>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</si>
  <si>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</si>
  <si>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</si>
  <si>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</si>
  <si>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</si>
  <si>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</si>
  <si>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</si>
  <si>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</si>
  <si>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</si>
  <si>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</si>
  <si>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</si>
  <si>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</si>
  <si>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</si>
  <si>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</si>
  <si>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</si>
  <si>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</si>
  <si>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</si>
  <si>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</si>
  <si>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</si>
  <si>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</si>
  <si>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</si>
  <si>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</si>
  <si>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</si>
  <si>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</si>
  <si>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</si>
  <si>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</si>
  <si>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</si>
  <si>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</si>
  <si>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</si>
  <si>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</si>
  <si>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</si>
  <si>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</si>
  <si>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</si>
  <si>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</si>
  <si>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</si>
  <si>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</si>
  <si>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</si>
  <si>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</si>
  <si>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</si>
  <si>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</si>
  <si>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</si>
  <si>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</si>
  <si>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</si>
  <si>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</si>
  <si>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</si>
  <si>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</si>
  <si>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</si>
  <si>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</si>
  <si>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</si>
  <si>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</si>
  <si>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</si>
  <si>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</si>
  <si>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</si>
  <si>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</si>
  <si>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</si>
  <si>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</si>
  <si>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</si>
  <si>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</si>
  <si>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</si>
  <si>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</si>
  <si>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</si>
  <si>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</si>
  <si>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</si>
  <si>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</si>
  <si>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</si>
  <si>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</si>
  <si>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</si>
  <si>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</si>
  <si>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</si>
  <si>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</si>
  <si>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</si>
  <si>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</si>
  <si>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</si>
  <si>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</si>
  <si>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</si>
  <si>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</si>
  <si>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</si>
  <si>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</si>
  <si>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</si>
  <si>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</si>
  <si>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</si>
  <si>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</si>
  <si>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</si>
  <si>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</si>
  <si>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</si>
  <si>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</si>
  <si>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</si>
  <si>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</si>
  <si>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</si>
  <si>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</si>
  <si>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</si>
  <si>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</si>
  <si>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</si>
  <si>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</si>
  <si>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</si>
  <si>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</si>
  <si>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</si>
  <si>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</si>
  <si>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</si>
  <si>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</si>
  <si>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</si>
  <si>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</si>
  <si>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</si>
  <si>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</si>
  <si>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</si>
  <si>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</si>
  <si>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</si>
  <si>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</si>
  <si>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</si>
  <si>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</si>
  <si>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</si>
  <si>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</si>
  <si>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</si>
  <si>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</si>
  <si>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</si>
  <si>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</si>
  <si>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</si>
  <si>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</si>
  <si>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</si>
  <si>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</si>
  <si>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</si>
  <si>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</si>
  <si>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</si>
  <si>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</si>
  <si>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</si>
  <si>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</si>
  <si>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</si>
  <si>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</si>
  <si>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</si>
  <si>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</si>
  <si>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</si>
  <si>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</si>
  <si>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</si>
  <si>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</si>
  <si>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</si>
  <si>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</si>
  <si>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</si>
  <si>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</si>
  <si>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</si>
  <si>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</si>
  <si>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</si>
  <si>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</si>
  <si>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</si>
  <si>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</si>
  <si>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</si>
  <si>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</si>
  <si>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</si>
  <si>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</si>
  <si>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</si>
  <si>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</si>
  <si>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</si>
  <si>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</si>
  <si>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</si>
  <si>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</si>
  <si>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</si>
  <si>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</si>
  <si>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</si>
  <si>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</si>
  <si>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</si>
  <si>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</si>
  <si>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</si>
  <si>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</si>
  <si>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</si>
  <si>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</si>
  <si>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</si>
  <si>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</si>
  <si>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</si>
  <si>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</si>
  <si>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</si>
  <si>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</si>
  <si>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</si>
  <si>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</si>
  <si>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</si>
  <si>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</si>
  <si>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</si>
  <si>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</si>
  <si>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</si>
  <si>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</si>
  <si>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</si>
  <si>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</si>
  <si>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</si>
  <si>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</si>
  <si>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</si>
  <si>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</si>
  <si>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</si>
  <si>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</si>
  <si>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</si>
  <si>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</si>
  <si>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</si>
  <si>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</si>
  <si>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</si>
  <si>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</si>
  <si>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</si>
  <si>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</si>
  <si>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</si>
  <si>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</si>
  <si>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</si>
  <si>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</si>
  <si>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</si>
  <si>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</si>
  <si>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</si>
  <si>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</si>
  <si>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</si>
  <si>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</si>
  <si>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</si>
  <si>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</si>
  <si>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</si>
  <si>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</si>
  <si>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</si>
  <si>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</si>
  <si>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</si>
  <si>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</si>
  <si>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</si>
  <si>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</si>
  <si>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</si>
  <si>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</si>
  <si>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</si>
  <si>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</si>
  <si>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</si>
  <si>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</si>
  <si>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</si>
  <si>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</si>
  <si>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</si>
  <si>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</si>
  <si>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</si>
  <si>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</si>
  <si>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</si>
  <si>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</si>
  <si>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</si>
  <si>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</si>
  <si>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</si>
  <si>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</si>
  <si>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</si>
  <si>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</si>
  <si>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</si>
  <si>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</si>
  <si>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</si>
  <si>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</si>
  <si>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</si>
  <si>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</si>
  <si>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</si>
  <si>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</si>
  <si>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</si>
  <si>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</si>
  <si>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</si>
  <si>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</si>
  <si>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</si>
  <si>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</si>
  <si>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</si>
  <si>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</si>
  <si>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</si>
  <si>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</si>
  <si>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</si>
  <si>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</si>
  <si>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</si>
  <si>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</si>
  <si>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</si>
  <si>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</si>
  <si>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</si>
  <si>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</si>
  <si>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</si>
  <si>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</si>
  <si>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</si>
  <si>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</si>
  <si>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</si>
  <si>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</si>
  <si>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</si>
  <si>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</si>
  <si>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</si>
  <si>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</si>
  <si>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</si>
  <si>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</si>
  <si>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</si>
  <si>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</si>
  <si>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</si>
  <si>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</si>
  <si>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</si>
  <si>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</si>
  <si>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</si>
  <si>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</si>
  <si>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</si>
  <si>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</si>
  <si>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</si>
  <si>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</si>
  <si>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</si>
  <si>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</si>
  <si>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</si>
  <si>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</si>
  <si>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</si>
  <si>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</si>
  <si>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</si>
  <si>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</si>
  <si>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</si>
  <si>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</si>
  <si>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</si>
  <si>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</si>
  <si>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</si>
  <si>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</si>
  <si>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</si>
  <si>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</si>
  <si>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</si>
  <si>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</si>
  <si>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</si>
  <si>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</si>
  <si>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</si>
  <si>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</si>
  <si>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</si>
  <si>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</si>
  <si>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</si>
  <si>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</si>
  <si>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</si>
  <si>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</si>
  <si>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</si>
  <si>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</si>
  <si>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</si>
  <si>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</si>
  <si>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</si>
  <si>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</si>
  <si>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</si>
  <si>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</si>
  <si>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</si>
  <si>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</si>
  <si>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</si>
  <si>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</si>
  <si>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</si>
  <si>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</si>
  <si>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</si>
  <si>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</si>
  <si>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</si>
  <si>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</si>
  <si>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</si>
  <si>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</si>
  <si>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</si>
  <si>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</si>
  <si>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</si>
  <si>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</si>
  <si>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</si>
  <si>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</si>
  <si>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</si>
  <si>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</si>
  <si>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</si>
  <si>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</si>
  <si>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</si>
  <si>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</si>
  <si>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</si>
  <si>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</si>
  <si>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</si>
  <si>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</si>
  <si>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</si>
  <si>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</si>
  <si>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</si>
  <si>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</si>
  <si>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</si>
  <si>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</si>
  <si>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</si>
  <si>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</si>
  <si>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</si>
  <si>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</si>
  <si>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</si>
  <si>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</si>
  <si>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</si>
  <si>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</si>
  <si>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</si>
  <si>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</si>
  <si>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</si>
  <si>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</si>
  <si>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</si>
  <si>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</si>
  <si>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</si>
  <si>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</si>
  <si>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</si>
  <si>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</si>
  <si>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</si>
  <si>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</si>
  <si>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</si>
  <si>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</si>
  <si>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</si>
  <si>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</si>
  <si>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</si>
  <si>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</si>
  <si>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</si>
  <si>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</si>
  <si>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</si>
  <si>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</si>
  <si>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</si>
  <si>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</si>
  <si>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</si>
  <si>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</si>
  <si>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</si>
  <si>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</si>
  <si>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</si>
  <si>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</si>
  <si>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</si>
  <si>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</si>
  <si>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</si>
  <si>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</si>
  <si>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</si>
  <si>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</si>
  <si>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</si>
  <si>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</si>
  <si>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</si>
  <si>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</si>
  <si>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</si>
  <si>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</si>
  <si>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</si>
  <si>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</si>
  <si>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</si>
  <si>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</si>
  <si>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</si>
  <si>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</si>
  <si>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</si>
  <si>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</si>
  <si>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</si>
  <si>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</si>
  <si>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</si>
  <si>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</si>
  <si>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</si>
  <si>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</si>
  <si>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</si>
  <si>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</si>
  <si>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</si>
  <si>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</si>
  <si>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</si>
  <si>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</si>
  <si>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</si>
  <si>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</si>
  <si>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</si>
  <si>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</si>
  <si>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</si>
  <si>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</si>
  <si>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</si>
  <si>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</si>
  <si>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</si>
  <si>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</si>
  <si>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</si>
  <si>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</si>
  <si>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</si>
  <si>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</si>
  <si>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</si>
  <si>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</si>
  <si>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</si>
  <si>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</si>
  <si>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</si>
  <si>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</si>
  <si>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</si>
  <si>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</si>
  <si>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</si>
  <si>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</si>
  <si>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</si>
  <si>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</si>
  <si>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</si>
  <si>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</si>
  <si>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</si>
  <si>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</si>
  <si>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</si>
  <si>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</si>
  <si>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</si>
  <si>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</si>
  <si>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</si>
  <si>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</si>
  <si>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</si>
  <si>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</si>
  <si>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</si>
  <si>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</si>
  <si>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</si>
  <si>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</si>
  <si>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</si>
  <si>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</si>
  <si>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</si>
  <si>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</si>
  <si>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</si>
  <si>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</si>
  <si>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</si>
  <si>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</si>
  <si>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</si>
  <si>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</si>
  <si>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</si>
  <si>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</si>
  <si>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</si>
  <si>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</si>
  <si>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</si>
  <si>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</si>
  <si>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</si>
  <si>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</si>
  <si>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</si>
  <si>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</si>
  <si>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</si>
  <si>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</si>
  <si>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</si>
  <si>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</si>
  <si>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</si>
  <si>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</si>
  <si>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</si>
  <si>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</si>
  <si>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</si>
  <si>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</si>
  <si>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</si>
  <si>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</si>
  <si>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</si>
  <si>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</si>
  <si>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</si>
  <si>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</si>
  <si>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</si>
  <si>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</si>
  <si>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</si>
  <si>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</si>
  <si>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</si>
  <si>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</si>
  <si>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</si>
  <si>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</si>
  <si>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</si>
  <si>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</si>
  <si>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</si>
  <si>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</si>
  <si>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</si>
  <si>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</si>
  <si>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</si>
  <si>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</si>
  <si>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</si>
  <si>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</si>
  <si>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</si>
  <si>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</si>
  <si>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</si>
  <si>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</si>
  <si>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</si>
  <si>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</si>
  <si>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</si>
  <si>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</si>
  <si>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</si>
  <si>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</si>
  <si>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</si>
  <si>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</si>
  <si>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</si>
  <si>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</si>
  <si>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</si>
  <si>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</si>
  <si>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</si>
  <si>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</si>
  <si>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</si>
  <si>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</si>
  <si>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</si>
  <si>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</si>
  <si>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</si>
  <si>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</si>
  <si>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</si>
  <si>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</si>
  <si>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</si>
  <si>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</si>
  <si>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</si>
  <si>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</si>
  <si>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</si>
  <si>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</si>
  <si>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</si>
  <si>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</si>
  <si>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</si>
  <si>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</si>
  <si>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</si>
  <si>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</si>
  <si>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</si>
  <si>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</si>
  <si>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</si>
  <si>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</si>
  <si>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</si>
  <si>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</si>
  <si>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</si>
  <si>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</si>
  <si>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</si>
  <si>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</si>
  <si>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</si>
  <si>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</si>
  <si>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</si>
  <si>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</si>
  <si>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</si>
  <si>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</si>
  <si>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</si>
  <si>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</si>
  <si>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</si>
  <si>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</si>
  <si>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</si>
  <si>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</si>
  <si>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</si>
  <si>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</si>
  <si>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</si>
  <si>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</si>
  <si>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</si>
  <si>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</si>
  <si>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</si>
  <si>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</si>
  <si>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</si>
  <si>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</si>
  <si>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</si>
  <si>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</si>
  <si>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</si>
  <si>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</si>
  <si>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</si>
  <si>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</si>
  <si>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</si>
  <si>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</si>
  <si>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</si>
  <si>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</si>
  <si>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</si>
  <si>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</si>
  <si>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</si>
  <si>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</si>
  <si>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</si>
  <si>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</si>
  <si>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</si>
  <si>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</si>
  <si>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</si>
  <si>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</si>
  <si>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</si>
  <si>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</si>
  <si>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</si>
  <si>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</si>
  <si>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</si>
  <si>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</si>
  <si>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</si>
  <si>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</si>
  <si>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</si>
  <si>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</si>
  <si>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</si>
  <si>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</si>
  <si>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</si>
  <si>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</si>
  <si>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</si>
  <si>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</si>
  <si>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</si>
  <si>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</si>
  <si>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</si>
  <si>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</si>
  <si>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</si>
  <si>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</si>
  <si>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</si>
  <si>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</si>
  <si>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</si>
  <si>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</si>
  <si>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</si>
  <si>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</si>
  <si>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</si>
  <si>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</si>
  <si>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</si>
  <si>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</si>
  <si>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</si>
  <si>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</si>
  <si>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</si>
  <si>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</si>
  <si>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</si>
  <si>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</si>
  <si>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</si>
  <si>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</si>
  <si>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</si>
  <si>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</si>
  <si>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</si>
  <si>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</si>
  <si>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</si>
  <si>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</si>
  <si>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</si>
  <si>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</si>
  <si>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</si>
  <si>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</si>
  <si>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</si>
  <si>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</si>
  <si>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</si>
  <si>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</si>
  <si>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</si>
  <si>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</si>
  <si>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</si>
  <si>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</si>
  <si>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</si>
  <si>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</si>
  <si>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</si>
  <si>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</si>
  <si>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</si>
  <si>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</si>
  <si>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</si>
  <si>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</si>
  <si>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</si>
  <si>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</si>
  <si>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</si>
  <si>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</si>
  <si>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</si>
  <si>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</si>
  <si>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</si>
  <si>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</si>
  <si>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</si>
  <si>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</si>
  <si>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</si>
  <si>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</si>
  <si>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</si>
  <si>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</si>
  <si>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</si>
  <si>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</si>
  <si>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</si>
  <si>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</si>
  <si>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</si>
  <si>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</si>
  <si>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</si>
  <si>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</si>
  <si>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</si>
  <si>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</si>
  <si>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</si>
  <si>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</si>
  <si>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</si>
  <si>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</si>
  <si>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</si>
  <si>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</si>
  <si>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</si>
  <si>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</si>
  <si>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</si>
  <si>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</si>
  <si>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</si>
  <si>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</si>
  <si>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</si>
  <si>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</si>
  <si>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</si>
  <si>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</si>
  <si>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</si>
  <si>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</si>
  <si>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</si>
  <si>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</si>
  <si>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</si>
  <si>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</si>
  <si>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</si>
  <si>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</si>
  <si>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</si>
  <si>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</si>
  <si>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</si>
  <si>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</si>
  <si>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</si>
  <si>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</si>
  <si>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</si>
  <si>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</si>
  <si>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</si>
  <si>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</si>
  <si>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</si>
  <si>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</si>
  <si>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</si>
  <si>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</si>
  <si>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</si>
  <si>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</si>
  <si>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</si>
  <si>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</si>
  <si>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</si>
  <si>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</si>
  <si>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</si>
  <si>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</si>
  <si>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</si>
  <si>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</si>
  <si>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</si>
  <si>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</si>
  <si>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</si>
  <si>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</si>
  <si>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</si>
  <si>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</si>
  <si>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</si>
  <si>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</si>
  <si>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</si>
  <si>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</si>
  <si>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</si>
  <si>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</si>
  <si>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</si>
  <si>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</si>
  <si>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</si>
  <si>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</si>
  <si>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</si>
  <si>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</si>
  <si>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</si>
  <si>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</si>
  <si>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</si>
  <si>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</si>
  <si>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</si>
  <si>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</si>
  <si>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</si>
  <si>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</si>
  <si>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</si>
  <si>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</si>
  <si>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</si>
  <si>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</si>
  <si>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</si>
  <si>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</si>
  <si>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</si>
  <si>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</si>
  <si>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</si>
  <si>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</si>
  <si>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</si>
  <si>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</si>
  <si>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</si>
  <si>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</si>
  <si>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</si>
  <si>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</si>
  <si>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</si>
  <si>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</si>
  <si>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</si>
  <si>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</si>
  <si>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</si>
  <si>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</si>
  <si>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</si>
  <si>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</si>
  <si>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</si>
  <si>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</si>
  <si>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</si>
  <si>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</si>
  <si>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</si>
  <si>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</si>
  <si>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</si>
  <si>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</si>
  <si>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</si>
  <si>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</si>
  <si>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</si>
  <si>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</si>
  <si>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</si>
  <si>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</si>
  <si>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</si>
  <si>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</si>
  <si>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</si>
  <si>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</si>
  <si>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</si>
  <si>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</si>
  <si>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</si>
  <si>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</si>
  <si>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</si>
  <si>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</si>
  <si>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</si>
  <si>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</si>
  <si>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</si>
  <si>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</si>
  <si>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</si>
  <si>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</si>
  <si>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</si>
  <si>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</si>
  <si>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</si>
  <si>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</si>
  <si>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</si>
  <si>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</si>
  <si>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</si>
  <si>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</si>
  <si>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</si>
  <si>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</si>
  <si>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</si>
  <si>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</si>
  <si>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</si>
  <si>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</si>
  <si>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</si>
  <si>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</si>
  <si>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</si>
  <si>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</si>
  <si>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</si>
  <si>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</si>
  <si>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</si>
  <si>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</si>
  <si>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</si>
  <si>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</si>
  <si>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</si>
  <si>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</si>
  <si>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</si>
  <si>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</si>
  <si>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</si>
  <si>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</si>
  <si>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</si>
  <si>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</si>
  <si>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</si>
  <si>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</si>
  <si>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</si>
  <si>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</si>
  <si>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</si>
  <si>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</si>
  <si>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</si>
  <si>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</si>
  <si>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</si>
  <si>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</si>
  <si>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</si>
  <si>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</si>
  <si>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</si>
  <si>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</si>
  <si>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</si>
  <si>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</si>
  <si>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</si>
  <si>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</si>
  <si>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</si>
  <si>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</si>
  <si>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</si>
  <si>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</si>
  <si>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</si>
  <si>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</si>
  <si>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</si>
  <si>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</si>
  <si>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</si>
  <si>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</si>
  <si>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</si>
  <si>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</si>
  <si>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</si>
  <si>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</si>
  <si>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</si>
  <si>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</si>
  <si>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</si>
  <si>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</si>
  <si>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</si>
  <si>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</si>
  <si>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</si>
  <si>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</si>
  <si>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</si>
  <si>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</si>
  <si>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</si>
  <si>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</si>
  <si>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</si>
  <si>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</si>
  <si>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</si>
  <si>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</si>
  <si>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</si>
  <si>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</si>
  <si>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</si>
  <si>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</si>
  <si>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</si>
  <si>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</si>
  <si>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</si>
  <si>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</si>
  <si>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</si>
  <si>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</si>
  <si>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</si>
  <si>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</si>
  <si>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</si>
  <si>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</si>
  <si>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</si>
  <si>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</si>
  <si>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</si>
  <si>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</si>
  <si>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</si>
  <si>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</si>
  <si>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</si>
  <si>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</si>
  <si>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</si>
  <si>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</si>
  <si>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</si>
  <si>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</si>
  <si>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</si>
  <si>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</si>
  <si>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</si>
  <si>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</si>
  <si>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</si>
  <si>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</si>
  <si>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</si>
  <si>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</si>
  <si>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</si>
  <si>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</si>
  <si>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</si>
  <si>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</si>
  <si>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</si>
  <si>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</si>
  <si>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</si>
  <si>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</si>
  <si>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</si>
  <si>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</si>
  <si>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</si>
  <si>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</si>
  <si>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</si>
  <si>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</si>
  <si>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</si>
  <si>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</si>
  <si>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</si>
  <si>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</si>
  <si>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</si>
  <si>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</si>
  <si>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</si>
  <si>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</si>
  <si>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</si>
  <si>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</si>
  <si>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</si>
  <si>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</si>
  <si>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</si>
  <si>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</si>
  <si>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</si>
  <si>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</si>
  <si>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</si>
  <si>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</si>
  <si>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</si>
  <si>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</si>
  <si>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</si>
  <si>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</si>
  <si>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</si>
  <si>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</si>
  <si>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</si>
  <si>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</si>
  <si>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</si>
  <si>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</si>
  <si>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</si>
  <si>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</si>
  <si>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</si>
  <si>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</si>
  <si>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</si>
  <si>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</si>
  <si>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</si>
  <si>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</si>
  <si>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</si>
  <si>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</si>
  <si>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</si>
  <si>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</si>
  <si>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</si>
  <si>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</si>
  <si>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</si>
  <si>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</si>
  <si>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</si>
  <si>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</si>
  <si>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</si>
  <si>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</si>
  <si>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</si>
  <si>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</si>
  <si>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</si>
  <si>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</si>
  <si>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</si>
  <si>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</si>
  <si>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</si>
  <si>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</si>
  <si>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</si>
  <si>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</si>
  <si>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</si>
  <si>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</si>
  <si>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</si>
  <si>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</si>
  <si>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</si>
  <si>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</si>
  <si>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</si>
  <si>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</si>
  <si>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</si>
  <si>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</si>
  <si>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</si>
  <si>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</si>
  <si>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</si>
  <si>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</si>
  <si>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</si>
  <si>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</si>
  <si>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</si>
  <si>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</si>
  <si>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</si>
  <si>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</si>
  <si>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</si>
  <si>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</si>
  <si>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</si>
  <si>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</si>
  <si>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</si>
  <si>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</si>
  <si>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</si>
  <si>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</si>
  <si>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</si>
  <si>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</si>
  <si>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</si>
  <si>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</si>
  <si>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</si>
  <si>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</si>
  <si>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</si>
  <si>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</si>
  <si>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</si>
  <si>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</si>
  <si>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</si>
  <si>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</si>
  <si>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</si>
  <si>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</si>
  <si>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</si>
  <si>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</si>
  <si>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</si>
  <si>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</si>
  <si>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</si>
  <si>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</si>
  <si>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</si>
  <si>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</si>
  <si>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</si>
  <si>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</si>
  <si>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</si>
  <si>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</si>
  <si>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</si>
  <si>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</si>
  <si>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</si>
  <si>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</si>
  <si>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</si>
  <si>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</si>
  <si>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</si>
  <si>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</si>
  <si>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</si>
  <si>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</si>
  <si>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</si>
  <si>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</si>
  <si>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</si>
  <si>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</si>
  <si>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</si>
  <si>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</si>
  <si>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</si>
  <si>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</si>
  <si>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</si>
  <si>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</si>
  <si>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</si>
  <si>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</si>
  <si>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</si>
  <si>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</si>
  <si>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</si>
  <si>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</si>
  <si>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</si>
  <si>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</si>
  <si>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</si>
  <si>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</si>
  <si>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</si>
  <si>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</si>
  <si>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</si>
  <si>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</si>
  <si>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</si>
  <si>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</si>
  <si>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</si>
  <si>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</si>
  <si>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</si>
  <si>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</si>
  <si>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</si>
  <si>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</si>
  <si>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</si>
  <si>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</si>
  <si>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</si>
  <si>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</si>
  <si>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</si>
  <si>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</si>
  <si>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</si>
  <si>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</si>
  <si>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</si>
  <si>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</si>
  <si>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</si>
  <si>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</si>
  <si>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</si>
  <si>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</si>
  <si>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</si>
  <si>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</si>
  <si>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</si>
  <si>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</si>
  <si>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</si>
  <si>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</si>
  <si>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</si>
  <si>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</si>
  <si>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</si>
  <si>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</si>
  <si>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</si>
  <si>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</si>
  <si>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</si>
  <si>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</si>
  <si>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</si>
  <si>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</si>
  <si>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</si>
  <si>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</si>
  <si>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</si>
  <si>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</si>
  <si>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</si>
  <si>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</si>
  <si>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</si>
  <si>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</si>
  <si>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</si>
  <si>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</si>
  <si>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</si>
  <si>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</si>
  <si>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</si>
  <si>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</si>
  <si>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</si>
  <si>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</si>
  <si>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</si>
  <si>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</si>
  <si>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</si>
  <si>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</si>
  <si>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</si>
  <si>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</si>
  <si>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</si>
  <si>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</si>
  <si>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</si>
  <si>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</si>
  <si>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</si>
  <si>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</si>
  <si>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</si>
  <si>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</si>
  <si>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</si>
  <si>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</si>
  <si>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</si>
  <si>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</si>
  <si>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</si>
  <si>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</si>
  <si>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</si>
  <si>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</si>
  <si>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</si>
  <si>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</si>
  <si>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</si>
  <si>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</si>
  <si>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</si>
  <si>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</si>
  <si>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</si>
  <si>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</si>
  <si>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</si>
  <si>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</si>
  <si>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</si>
  <si>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</si>
  <si>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</si>
  <si>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</si>
  <si>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</si>
  <si>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</si>
  <si>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</si>
  <si>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</si>
  <si>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</si>
  <si>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</si>
  <si>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</si>
  <si>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</si>
  <si>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</si>
  <si>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</si>
  <si>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</si>
  <si>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</si>
  <si>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</si>
  <si>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</si>
  <si>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</si>
  <si>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</si>
  <si>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</si>
  <si>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</si>
  <si>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</si>
  <si>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</si>
  <si>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</si>
  <si>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</si>
  <si>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</si>
  <si>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</si>
  <si>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</si>
  <si>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</si>
  <si>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</si>
  <si>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</si>
  <si>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</si>
  <si>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</si>
  <si>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</si>
  <si>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</si>
  <si>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</si>
  <si>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</si>
  <si>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</si>
  <si>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</si>
  <si>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</si>
  <si>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</si>
  <si>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</si>
  <si>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</si>
  <si>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</si>
  <si>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</si>
  <si>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</si>
  <si>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</si>
  <si>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</si>
  <si>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</si>
  <si>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</si>
  <si>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</si>
  <si>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</si>
  <si>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</si>
  <si>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</si>
  <si>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</si>
  <si>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</si>
  <si>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</si>
  <si>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</si>
  <si>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</si>
  <si>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</si>
  <si>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</si>
  <si>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</si>
  <si>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</si>
  <si>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</si>
  <si>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</si>
  <si>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</si>
  <si>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</si>
  <si>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</si>
  <si>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</si>
  <si>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</si>
  <si>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</si>
  <si>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</si>
  <si>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</si>
  <si>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</si>
  <si>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</si>
  <si>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</si>
  <si>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</si>
  <si>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</si>
  <si>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</si>
  <si>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</si>
  <si>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</si>
  <si>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</si>
  <si>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</si>
  <si>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</si>
  <si>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</si>
  <si>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</si>
  <si>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</si>
  <si>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</si>
  <si>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</si>
  <si>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</si>
  <si>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</si>
  <si>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</si>
  <si>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</si>
  <si>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</si>
  <si>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</si>
  <si>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</si>
  <si>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</si>
  <si>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</si>
  <si>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</si>
  <si>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</si>
  <si>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</si>
  <si>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</si>
  <si>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</si>
  <si>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</si>
  <si>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</si>
  <si>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</si>
  <si>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</si>
  <si>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</si>
  <si>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</si>
  <si>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</si>
  <si>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</si>
  <si>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</si>
  <si>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</si>
  <si>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</si>
  <si>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</si>
  <si>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</si>
  <si>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</si>
  <si>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</si>
  <si>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</si>
  <si>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</si>
  <si>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</si>
  <si>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</si>
  <si>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</si>
  <si>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</si>
  <si>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</si>
  <si>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</si>
  <si>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</si>
  <si>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</si>
  <si>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</si>
  <si>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</si>
  <si>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</si>
  <si>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</si>
  <si>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</si>
  <si>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</si>
  <si>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</si>
  <si>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</si>
  <si>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</si>
  <si>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</si>
  <si>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</si>
  <si>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</si>
  <si>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</si>
  <si>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</si>
  <si>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</si>
  <si>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</si>
  <si>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</si>
  <si>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</si>
  <si>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</si>
  <si>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</si>
  <si>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</si>
  <si>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</si>
  <si>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</si>
  <si>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</si>
  <si>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</si>
  <si>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</si>
  <si>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</si>
  <si>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</si>
  <si>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</si>
  <si>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</si>
  <si>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</si>
  <si>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</si>
  <si>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</si>
  <si>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</si>
  <si>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</si>
  <si>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</si>
  <si>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</si>
  <si>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</si>
  <si>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</si>
  <si>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</si>
  <si>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</si>
  <si>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</si>
  <si>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</si>
  <si>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</si>
  <si>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</si>
  <si>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</si>
  <si>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</si>
  <si>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</si>
  <si>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</si>
  <si>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</si>
  <si>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</si>
  <si>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</si>
  <si>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</si>
  <si>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</si>
  <si>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</si>
  <si>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</si>
  <si>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</si>
  <si>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</si>
  <si>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</si>
  <si>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</si>
  <si>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</si>
  <si>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</si>
  <si>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</si>
  <si>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</si>
  <si>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</si>
  <si>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</si>
  <si>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</si>
  <si>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</si>
  <si>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</si>
  <si>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</si>
  <si>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</si>
  <si>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</si>
  <si>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</si>
  <si>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</si>
  <si>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</si>
  <si>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</si>
  <si>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</si>
  <si>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</si>
  <si>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</si>
  <si>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</si>
  <si>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</si>
  <si>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</si>
  <si>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</si>
  <si>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</si>
  <si>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</si>
  <si>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</si>
  <si>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</si>
  <si>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</si>
  <si>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</si>
  <si>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</si>
  <si>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</si>
  <si>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</si>
  <si>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</si>
  <si>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</si>
  <si>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</si>
  <si>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</si>
  <si>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</si>
  <si>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</si>
  <si>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</si>
  <si>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</si>
  <si>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</si>
  <si>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</si>
  <si>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</si>
  <si>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</si>
  <si>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</si>
  <si>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</si>
  <si>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</si>
  <si>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</si>
  <si>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</si>
  <si>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</si>
  <si>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</si>
  <si>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</si>
  <si>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</si>
  <si>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</si>
  <si>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</si>
  <si>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</si>
  <si>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</si>
  <si>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</si>
  <si>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</si>
  <si>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</si>
  <si>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</si>
  <si>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</si>
  <si>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</si>
  <si>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</si>
  <si>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</si>
  <si>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</si>
  <si>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</si>
  <si>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</si>
  <si>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</si>
  <si>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</si>
  <si>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</si>
  <si>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</si>
  <si>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</si>
  <si>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</si>
  <si>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</si>
  <si>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</si>
  <si>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</si>
  <si>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</si>
  <si>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</si>
  <si>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</si>
  <si>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</si>
  <si>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</si>
  <si>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</si>
  <si>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</si>
  <si>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</si>
  <si>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</si>
  <si>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</si>
  <si>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</si>
  <si>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</si>
  <si>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</si>
  <si>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</si>
  <si>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</si>
  <si>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</si>
  <si>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</si>
  <si>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</si>
  <si>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</si>
  <si>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</si>
  <si>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</si>
  <si>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</si>
  <si>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</si>
  <si>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</si>
  <si>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</si>
  <si>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</si>
  <si>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</si>
  <si>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</si>
  <si>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</si>
  <si>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</si>
  <si>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</si>
  <si>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</si>
  <si>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</si>
  <si>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</si>
  <si>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</si>
  <si>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</si>
  <si>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</si>
  <si>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</si>
  <si>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</si>
  <si>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</si>
  <si>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</si>
  <si>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</si>
  <si>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</si>
  <si>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</si>
  <si>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</si>
  <si>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</si>
  <si>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</si>
  <si>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</si>
  <si>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</si>
  <si>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</si>
  <si>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</si>
  <si>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</si>
  <si>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</si>
  <si>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</si>
  <si>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</si>
  <si>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</si>
  <si>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</si>
  <si>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</si>
  <si>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</si>
  <si>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</si>
  <si>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</si>
  <si>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</si>
  <si>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</si>
  <si>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</si>
  <si>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</si>
  <si>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</si>
  <si>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</si>
  <si>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</si>
  <si>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</si>
  <si>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</si>
  <si>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</si>
  <si>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</si>
  <si>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</si>
  <si>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</si>
  <si>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</si>
  <si>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</si>
  <si>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</si>
  <si>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</si>
  <si>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</si>
  <si>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</si>
  <si>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</si>
  <si>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</si>
  <si>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</si>
  <si>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</si>
  <si>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</si>
  <si>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</si>
  <si>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</si>
  <si>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</si>
  <si>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</si>
  <si>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</si>
  <si>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</si>
  <si>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</si>
  <si>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</si>
  <si>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</si>
  <si>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</si>
  <si>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</si>
  <si>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</si>
  <si>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</si>
  <si>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</si>
  <si>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</si>
  <si>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</si>
  <si>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</si>
  <si>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</si>
  <si>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</si>
  <si>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</si>
  <si>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</si>
  <si>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</si>
  <si>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</si>
  <si>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</si>
  <si>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</si>
  <si>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</si>
  <si>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</si>
  <si>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</si>
  <si>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</si>
  <si>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</si>
  <si>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</si>
  <si>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</si>
  <si>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</si>
  <si>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</si>
  <si>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</si>
  <si>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</si>
  <si>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</si>
  <si>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</si>
  <si>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</si>
  <si>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</si>
  <si>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</si>
  <si>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</si>
  <si>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</si>
  <si>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</si>
  <si>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</si>
  <si>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</si>
  <si>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</si>
  <si>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</si>
  <si>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</si>
  <si>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</si>
  <si>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</si>
  <si>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</si>
  <si>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</si>
  <si>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</si>
  <si>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</si>
  <si>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</si>
  <si>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</si>
  <si>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</si>
  <si>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</si>
  <si>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</si>
  <si>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</si>
  <si>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</si>
  <si>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</si>
  <si>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</si>
  <si>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</si>
  <si>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</si>
  <si>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</si>
  <si>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</si>
  <si>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</si>
  <si>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</si>
  <si>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</si>
  <si>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</si>
  <si>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</si>
  <si>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</si>
  <si>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</si>
  <si>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</si>
  <si>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</si>
  <si>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</si>
  <si>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</si>
  <si>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</si>
  <si>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</si>
  <si>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</si>
  <si>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</si>
  <si>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</si>
  <si>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</si>
  <si>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</si>
  <si>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</si>
  <si>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</si>
  <si>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</si>
  <si>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</si>
  <si>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</si>
  <si>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</si>
  <si>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</si>
  <si>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</si>
  <si>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</si>
  <si>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</si>
  <si>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</si>
  <si>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</si>
  <si>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</si>
  <si>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</si>
  <si>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</si>
  <si>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</si>
  <si>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</si>
  <si>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</si>
  <si>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</si>
  <si>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</si>
  <si>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</si>
  <si>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</si>
  <si>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</si>
  <si>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</si>
  <si>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</si>
  <si>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</si>
  <si>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</si>
  <si>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</si>
  <si>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</si>
  <si>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</si>
  <si>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</si>
  <si>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</si>
  <si>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</si>
  <si>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</si>
  <si>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</si>
  <si>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</si>
  <si>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</si>
  <si>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</si>
  <si>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</si>
  <si>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</si>
  <si>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</si>
  <si>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</si>
  <si>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</si>
  <si>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</si>
  <si>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</si>
  <si>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</si>
  <si>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</si>
  <si>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</si>
  <si>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</si>
  <si>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</si>
  <si>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</si>
  <si>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</si>
  <si>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</si>
  <si>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</si>
  <si>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</si>
  <si>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</si>
  <si>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</si>
  <si>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</si>
  <si>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</si>
  <si>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</si>
  <si>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</si>
  <si>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</si>
  <si>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</si>
  <si>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</si>
  <si>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</si>
  <si>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</si>
  <si>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</si>
  <si>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</si>
  <si>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</si>
  <si>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</si>
  <si>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</si>
  <si>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</si>
  <si>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</si>
  <si>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</si>
  <si>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</si>
  <si>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</si>
  <si>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</si>
  <si>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</si>
  <si>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</si>
  <si>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</si>
  <si>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</si>
  <si>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</si>
  <si>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</si>
  <si>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</si>
  <si>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</si>
  <si>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</si>
  <si>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</si>
  <si>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</si>
  <si>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</si>
  <si>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</si>
  <si>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</si>
  <si>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</si>
  <si>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</si>
  <si>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</si>
  <si>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</si>
  <si>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</si>
  <si>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</si>
  <si>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</si>
  <si>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</si>
  <si>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</si>
  <si>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</si>
  <si>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</si>
  <si>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</si>
  <si>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</si>
  <si>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</si>
  <si>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</si>
  <si>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</si>
  <si>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</si>
  <si>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</si>
  <si>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</si>
  <si>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</si>
  <si>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</si>
  <si>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</si>
  <si>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</si>
  <si>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</si>
  <si>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</si>
  <si>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</si>
  <si>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</si>
  <si>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</si>
  <si>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</si>
  <si>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</si>
  <si>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</si>
  <si>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</si>
  <si>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</si>
  <si>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</si>
  <si>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</si>
  <si>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</si>
  <si>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</si>
  <si>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</si>
  <si>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</si>
  <si>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</si>
  <si>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</si>
  <si>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</si>
  <si>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</si>
  <si>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</si>
  <si>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</si>
  <si>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</si>
  <si>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</si>
  <si>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</si>
  <si>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</si>
  <si>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</si>
  <si>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</si>
  <si>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</si>
  <si>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</si>
  <si>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</si>
  <si>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</si>
  <si>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</si>
  <si>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</si>
  <si>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</si>
  <si>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</si>
  <si>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</si>
  <si>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</si>
  <si>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</si>
  <si>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</si>
  <si>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</si>
  <si>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</si>
  <si>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</si>
  <si>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</si>
  <si>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</si>
  <si>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</si>
  <si>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</si>
  <si>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</si>
  <si>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</si>
  <si>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</si>
  <si>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</si>
  <si>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</si>
  <si>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</si>
  <si>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</si>
  <si>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</si>
  <si>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</si>
  <si>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</si>
  <si>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</si>
  <si>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</si>
  <si>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</si>
  <si>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</si>
  <si>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</si>
  <si>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</si>
  <si>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</si>
  <si>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</si>
  <si>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</si>
  <si>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</si>
  <si>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</si>
  <si>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</si>
  <si>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</si>
  <si>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</si>
  <si>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</si>
  <si>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</si>
  <si>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</si>
  <si>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</si>
  <si>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</si>
  <si>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</si>
  <si>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</si>
  <si>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</si>
  <si>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</si>
  <si>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</si>
  <si>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</si>
  <si>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</si>
  <si>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</si>
  <si>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</si>
  <si>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</si>
  <si>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</si>
  <si>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</si>
  <si>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</si>
  <si>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</si>
  <si>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</si>
  <si>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</si>
  <si>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</si>
  <si>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</si>
  <si>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</si>
  <si>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</si>
  <si>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</si>
  <si>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</si>
  <si>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</si>
  <si>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</si>
  <si>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</si>
  <si>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</si>
  <si>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</si>
  <si>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</si>
  <si>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</si>
  <si>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</si>
  <si>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</si>
  <si>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</si>
  <si>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</si>
  <si>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</si>
  <si>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</si>
  <si>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</si>
  <si>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</si>
  <si>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</si>
  <si>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</si>
  <si>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</si>
  <si>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</si>
  <si>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</si>
  <si>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</si>
  <si>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</si>
  <si>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</si>
  <si>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</si>
  <si>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</si>
  <si>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</si>
  <si>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</si>
  <si>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</si>
  <si>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</si>
  <si>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</si>
  <si>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</si>
  <si>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</si>
  <si>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</si>
  <si>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</si>
  <si>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</si>
  <si>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</si>
  <si>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</si>
  <si>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</si>
  <si>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</si>
  <si>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</si>
  <si>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</si>
  <si>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</si>
  <si>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</si>
  <si>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</si>
  <si>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</si>
  <si>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</si>
  <si>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</si>
  <si>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</si>
  <si>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</si>
  <si>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</si>
  <si>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</si>
  <si>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</si>
  <si>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</si>
  <si>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</si>
  <si>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</si>
  <si>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</si>
  <si>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</si>
  <si>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</si>
  <si>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</si>
  <si>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</si>
  <si>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</si>
  <si>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</si>
  <si>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</si>
  <si>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</si>
  <si>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</si>
  <si>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</si>
  <si>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</si>
  <si>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</si>
  <si>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</si>
  <si>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</si>
  <si>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</si>
  <si>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</si>
  <si>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</si>
  <si>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</si>
  <si>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</si>
  <si>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</si>
  <si>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</si>
  <si>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</si>
  <si>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</si>
  <si>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</si>
  <si>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</si>
  <si>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</si>
  <si>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</si>
  <si>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</si>
  <si>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</si>
  <si>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</si>
  <si>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</si>
  <si>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</si>
  <si>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</si>
  <si>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</si>
  <si>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</si>
  <si>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</si>
  <si>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</si>
  <si>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</si>
  <si>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</si>
  <si>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</si>
  <si>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</si>
  <si>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</si>
  <si>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</si>
  <si>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</si>
  <si>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</si>
  <si>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</si>
  <si>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</si>
  <si>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</si>
  <si>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</si>
  <si>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</si>
  <si>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</si>
  <si>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</si>
  <si>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</si>
  <si>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</si>
  <si>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</si>
  <si>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</si>
  <si>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</si>
  <si>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</si>
  <si>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</si>
  <si>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</si>
  <si>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</si>
  <si>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</si>
  <si>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</si>
  <si>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</si>
  <si>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</si>
  <si>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</si>
  <si>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</si>
  <si>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</si>
  <si>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</si>
  <si>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</si>
  <si>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</si>
  <si>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</si>
  <si>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</si>
  <si>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</si>
  <si>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</si>
  <si>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</si>
  <si>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</si>
  <si>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</si>
  <si>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</si>
  <si>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</si>
  <si>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</si>
  <si>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</si>
  <si>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</si>
  <si>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</si>
  <si>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</si>
  <si>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</si>
  <si>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</si>
  <si>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</si>
  <si>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</si>
  <si>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</si>
  <si>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</si>
  <si>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</si>
  <si>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</si>
  <si>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</si>
  <si>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</si>
  <si>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</si>
  <si>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</si>
  <si>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</si>
  <si>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</si>
  <si>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</si>
  <si>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</si>
  <si>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</si>
  <si>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</si>
  <si>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</si>
  <si>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</si>
  <si>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</si>
  <si>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</si>
  <si>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</si>
  <si>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</si>
  <si>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</si>
  <si>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</si>
  <si>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</si>
  <si>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</si>
  <si>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</si>
  <si>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</si>
  <si>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</si>
  <si>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</si>
  <si>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</si>
  <si>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</si>
  <si>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</si>
  <si>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</si>
  <si>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</si>
  <si>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</si>
  <si>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</si>
  <si>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</si>
  <si>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</si>
  <si>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</si>
  <si>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</si>
  <si>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</si>
  <si>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</si>
  <si>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</si>
  <si>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</si>
  <si>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</si>
  <si>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</si>
  <si>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</si>
  <si>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</si>
  <si>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</si>
  <si>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</si>
  <si>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</si>
  <si>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</si>
  <si>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</si>
  <si>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</si>
  <si>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</si>
  <si>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</si>
  <si>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</si>
  <si>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</si>
  <si>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</si>
  <si>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</si>
  <si>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</si>
  <si>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</si>
  <si>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</si>
  <si>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</si>
  <si>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</si>
  <si>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</si>
  <si>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</si>
  <si>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</si>
  <si>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</si>
  <si>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</si>
  <si>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</si>
  <si>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</si>
  <si>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</si>
  <si>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</si>
  <si>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</si>
  <si>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</si>
  <si>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</si>
  <si>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</si>
  <si>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</si>
  <si>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</si>
  <si>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</si>
  <si>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</si>
  <si>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</si>
  <si>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</si>
  <si>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</si>
  <si>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</si>
  <si>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</si>
  <si>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</si>
  <si>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</si>
  <si>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</si>
  <si>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</si>
  <si>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</si>
  <si>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</si>
  <si>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</si>
  <si>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</si>
  <si>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</si>
  <si>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</si>
  <si>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</si>
  <si>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</si>
  <si>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</si>
  <si>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</si>
  <si>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</si>
  <si>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</si>
  <si>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</si>
  <si>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</si>
  <si>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</si>
  <si>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</si>
  <si>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</si>
  <si>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</si>
  <si>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</si>
  <si>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</si>
  <si>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</si>
  <si>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</si>
  <si>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</si>
  <si>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</si>
  <si>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</si>
  <si>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</si>
  <si>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</si>
  <si>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</si>
  <si>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</si>
  <si>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</si>
  <si>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</si>
  <si>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</si>
  <si>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</si>
  <si>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</si>
  <si>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</si>
  <si>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</si>
  <si>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</si>
  <si>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</si>
  <si>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</si>
  <si>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</si>
  <si>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</si>
  <si>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</si>
  <si>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</si>
  <si>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</si>
  <si>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</si>
  <si>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</si>
  <si>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</si>
  <si>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</si>
  <si>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</si>
  <si>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</si>
  <si>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</si>
  <si>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</si>
  <si>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</si>
  <si>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</si>
  <si>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</si>
  <si>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</si>
  <si>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</si>
  <si>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</si>
  <si>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</si>
  <si>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</si>
  <si>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</si>
  <si>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</si>
  <si>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</si>
  <si>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</si>
  <si>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</si>
  <si>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</si>
  <si>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</si>
  <si>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</si>
  <si>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</si>
  <si>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</si>
  <si>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</si>
  <si>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</si>
  <si>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</si>
  <si>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</si>
  <si>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</si>
  <si>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</si>
  <si>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</si>
  <si>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</si>
  <si>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</si>
  <si>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</si>
  <si>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</si>
  <si>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</si>
  <si>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</si>
  <si>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</si>
  <si>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</si>
  <si>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</si>
  <si>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</si>
  <si>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</si>
  <si>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</si>
  <si>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</si>
  <si>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</si>
  <si>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</si>
  <si>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</si>
  <si>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</si>
  <si>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</si>
  <si>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</si>
  <si>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</si>
  <si>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</si>
  <si>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</si>
  <si>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</si>
  <si>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</si>
  <si>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</si>
  <si>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</si>
  <si>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</si>
  <si>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</si>
  <si>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</si>
  <si>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</si>
  <si>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</si>
  <si>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</si>
  <si>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</si>
  <si>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</si>
  <si>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</si>
  <si>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</si>
  <si>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</si>
  <si>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</si>
  <si>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</si>
  <si>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</si>
  <si>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</si>
  <si>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</si>
  <si>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</si>
  <si>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</si>
  <si>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</si>
  <si>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</si>
  <si>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</si>
  <si>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</si>
  <si>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</si>
  <si>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</si>
  <si>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</si>
  <si>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</si>
  <si>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</si>
  <si>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</si>
  <si>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</si>
  <si>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</si>
  <si>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</si>
  <si>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</si>
  <si>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</si>
  <si>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</si>
  <si>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</si>
  <si>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</si>
  <si>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</si>
  <si>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</si>
  <si>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</si>
  <si>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</si>
  <si>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</si>
  <si>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</si>
  <si>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</si>
  <si>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</si>
  <si>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</si>
  <si>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</si>
  <si>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</si>
  <si>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</si>
  <si>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</si>
  <si>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</si>
  <si>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</si>
  <si>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</si>
  <si>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</si>
  <si>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</si>
  <si>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</si>
  <si>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</si>
  <si>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</si>
  <si>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</si>
  <si>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</si>
  <si>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</si>
  <si>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</si>
  <si>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</si>
  <si>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</si>
  <si>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</si>
  <si>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</si>
  <si>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</si>
  <si>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</si>
  <si>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</si>
  <si>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</si>
  <si>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</si>
  <si>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</si>
  <si>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</si>
  <si>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</si>
  <si>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</si>
  <si>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</si>
  <si>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</si>
  <si>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</si>
  <si>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</si>
  <si>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</si>
  <si>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</si>
  <si>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</si>
  <si>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</si>
  <si>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</si>
  <si>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</si>
  <si>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</si>
  <si>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</si>
  <si>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</si>
  <si>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</si>
  <si>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</si>
  <si>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</si>
  <si>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</si>
  <si>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</si>
  <si>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</si>
  <si>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</si>
  <si>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</si>
  <si>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</si>
  <si>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</si>
  <si>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</si>
  <si>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</si>
  <si>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</si>
  <si>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</si>
  <si>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</si>
  <si>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</si>
  <si>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</si>
  <si>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</si>
  <si>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</si>
  <si>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</si>
  <si>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</si>
  <si>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</si>
  <si>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</si>
  <si>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</si>
  <si>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</si>
  <si>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</si>
  <si>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</si>
  <si>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</si>
  <si>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</si>
  <si>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</si>
  <si>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</si>
  <si>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</si>
  <si>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</si>
  <si>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</si>
  <si>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</si>
  <si>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</si>
  <si>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</si>
  <si>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</si>
  <si>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</si>
  <si>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</si>
  <si>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</si>
  <si>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</si>
  <si>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</si>
  <si>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</si>
  <si>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</si>
  <si>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</si>
  <si>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</si>
  <si>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</si>
  <si>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</si>
  <si>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</si>
  <si>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</si>
  <si>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</si>
  <si>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</si>
  <si>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</si>
  <si>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</si>
  <si>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</si>
  <si>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</si>
  <si>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</si>
  <si>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</si>
  <si>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</si>
  <si>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</si>
  <si>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</si>
  <si>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</si>
  <si>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</si>
  <si>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</si>
  <si>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</si>
  <si>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</si>
  <si>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</si>
  <si>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</si>
  <si>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</si>
  <si>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</si>
  <si>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</si>
  <si>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</si>
  <si>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</si>
  <si>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</si>
  <si>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</si>
  <si>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</si>
  <si>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</si>
  <si>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</si>
  <si>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</si>
  <si>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</si>
  <si>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</si>
  <si>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</si>
  <si>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</si>
  <si>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</si>
  <si>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</si>
  <si>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</si>
  <si>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</si>
  <si>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</si>
  <si>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</si>
  <si>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</si>
  <si>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</si>
  <si>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</si>
  <si>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</si>
  <si>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</si>
  <si>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</si>
  <si>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</si>
  <si>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</si>
  <si>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</si>
  <si>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</si>
  <si>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</si>
  <si>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</si>
  <si>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</si>
  <si>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</si>
  <si>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</si>
  <si>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</si>
  <si>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</si>
  <si>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</si>
  <si>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</si>
  <si>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</si>
  <si>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</si>
  <si>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</si>
  <si>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</si>
  <si>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</si>
  <si>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</si>
  <si>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</si>
  <si>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</si>
  <si>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</si>
  <si>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</si>
  <si>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</si>
  <si>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</si>
  <si>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</si>
  <si>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</si>
  <si>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</si>
  <si>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</si>
  <si>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</si>
  <si>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</si>
  <si>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</si>
  <si>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</si>
  <si>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</si>
  <si>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</si>
  <si>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</si>
  <si>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</si>
  <si>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</si>
  <si>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</si>
  <si>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</si>
  <si>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</si>
  <si>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</si>
  <si>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</si>
  <si>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</si>
  <si>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</si>
  <si>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</si>
  <si>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</si>
  <si>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</si>
  <si>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</si>
  <si>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</si>
  <si>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</si>
  <si>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</si>
  <si>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</si>
  <si>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</si>
  <si>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</si>
  <si>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</si>
  <si>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</si>
  <si>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</si>
  <si>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</si>
  <si>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</si>
  <si>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</si>
  <si>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</si>
  <si>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</si>
  <si>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</si>
  <si>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</si>
  <si>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</si>
  <si>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</si>
  <si>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</si>
  <si>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</si>
  <si>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</si>
  <si>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</si>
  <si>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</si>
  <si>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</si>
  <si>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</si>
  <si>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</si>
  <si>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</si>
  <si>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</si>
  <si>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</si>
  <si>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</si>
  <si>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</si>
  <si>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</si>
  <si>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</si>
  <si>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</si>
  <si>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</si>
  <si>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</si>
  <si>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</si>
  <si>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</si>
  <si>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</si>
  <si>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</si>
  <si>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</si>
  <si>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</si>
  <si>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</si>
  <si>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</si>
  <si>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</si>
  <si>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</si>
  <si>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</si>
  <si>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</si>
  <si>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</si>
  <si>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</si>
  <si>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</si>
  <si>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</si>
  <si>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</si>
  <si>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</si>
  <si>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</si>
  <si>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</si>
  <si>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</si>
  <si>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</si>
  <si>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</si>
  <si>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</si>
  <si>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</si>
  <si>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</si>
  <si>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</si>
  <si>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</si>
  <si>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</si>
  <si>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</si>
  <si>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</si>
  <si>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</si>
  <si>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</si>
  <si>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</si>
  <si>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</si>
  <si>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</si>
  <si>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</si>
  <si>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</si>
  <si>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</si>
  <si>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</si>
  <si>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</si>
  <si>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</si>
  <si>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</si>
  <si>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</si>
  <si>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</si>
  <si>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</si>
  <si>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</si>
  <si>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</si>
  <si>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</si>
  <si>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</si>
  <si>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</si>
  <si>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</si>
  <si>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</si>
  <si>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</si>
  <si>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</si>
  <si>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</si>
  <si>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</si>
  <si>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</si>
  <si>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</si>
  <si>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</si>
  <si>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</si>
  <si>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</si>
  <si>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</si>
  <si>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</si>
  <si>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</si>
  <si>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</si>
  <si>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</si>
  <si>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</si>
  <si>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</si>
  <si>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</si>
  <si>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</si>
  <si>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</si>
  <si>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</si>
  <si>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</si>
  <si>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</si>
  <si>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</si>
  <si>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</si>
  <si>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</si>
  <si>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</si>
  <si>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</si>
  <si>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</si>
  <si>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</si>
  <si>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</si>
  <si>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</si>
  <si>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</si>
  <si>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</si>
  <si>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</si>
  <si>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</si>
  <si>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</si>
  <si>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</si>
  <si>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</si>
  <si>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</si>
  <si>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</si>
  <si>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</si>
  <si>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</si>
  <si>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</si>
  <si>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</si>
  <si>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</si>
  <si>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</si>
  <si>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</si>
  <si>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</si>
  <si>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</si>
  <si>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</si>
  <si>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</si>
  <si>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</si>
  <si>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</si>
  <si>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</si>
  <si>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</si>
  <si>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</si>
  <si>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</si>
  <si>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</si>
  <si>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</si>
  <si>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</si>
  <si>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</si>
  <si>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</si>
  <si>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</si>
  <si>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</si>
  <si>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</si>
  <si>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</si>
  <si>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</si>
  <si>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</si>
  <si>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</si>
  <si>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</si>
  <si>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</si>
  <si>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</si>
  <si>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</si>
  <si>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</si>
  <si>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</si>
  <si>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</si>
  <si>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</si>
  <si>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</si>
  <si>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</si>
  <si>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</si>
  <si>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</si>
  <si>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</si>
  <si>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</si>
  <si>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</si>
  <si>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</si>
  <si>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</si>
  <si>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</si>
  <si>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</si>
  <si>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</si>
  <si>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</si>
  <si>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</si>
  <si>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</si>
  <si>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</si>
  <si>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</si>
  <si>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</si>
  <si>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</si>
  <si>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</si>
  <si>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</si>
  <si>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</si>
  <si>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</si>
  <si>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</si>
  <si>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</si>
  <si>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</si>
  <si>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</si>
  <si>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</si>
  <si>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</si>
  <si>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</si>
  <si>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</si>
  <si>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</si>
  <si>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</si>
  <si>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</si>
  <si>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</si>
  <si>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</si>
  <si>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</si>
  <si>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</si>
  <si>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</si>
  <si>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</si>
  <si>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</si>
  <si>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</si>
  <si>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</si>
  <si>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</si>
  <si>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</si>
  <si>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</si>
  <si>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</si>
  <si>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</si>
  <si>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</si>
  <si>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</si>
  <si>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</si>
  <si>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</si>
  <si>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</si>
  <si>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</si>
  <si>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</si>
  <si>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</si>
  <si>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</si>
  <si>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</si>
  <si>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</si>
  <si>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</si>
  <si>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</si>
  <si>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</si>
  <si>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</si>
  <si>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</si>
  <si>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</si>
  <si>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</si>
  <si>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</si>
  <si>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</si>
  <si>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</si>
  <si>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</si>
  <si>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</si>
  <si>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</si>
  <si>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</si>
  <si>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</si>
  <si>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</si>
  <si>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</si>
  <si>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</si>
  <si>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</si>
  <si>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</si>
  <si>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</si>
  <si>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</si>
  <si>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</si>
  <si>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</si>
  <si>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</si>
  <si>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</si>
  <si>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</si>
  <si>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</si>
  <si>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</si>
  <si>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</si>
  <si>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</si>
  <si>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</si>
  <si>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</si>
  <si>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</si>
  <si>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</si>
  <si>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</si>
  <si>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</si>
  <si>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</si>
  <si>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</si>
  <si>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</si>
  <si>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</si>
  <si>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</si>
  <si>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</si>
  <si>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</si>
  <si>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</si>
  <si>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</si>
  <si>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</si>
  <si>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</si>
  <si>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</si>
  <si>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</si>
  <si>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</si>
  <si>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</si>
  <si>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</si>
  <si>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</si>
  <si>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</si>
  <si>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</si>
  <si>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</si>
  <si>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</si>
  <si>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</si>
  <si>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</si>
  <si>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</si>
  <si>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</si>
  <si>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</si>
  <si>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</si>
  <si>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</si>
  <si>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</si>
  <si>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</si>
  <si>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</si>
  <si>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</si>
  <si>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</si>
  <si>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</si>
  <si>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</si>
  <si>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</si>
  <si>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</si>
  <si>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</si>
  <si>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</si>
  <si>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</si>
  <si>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</si>
  <si>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</si>
  <si>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</si>
  <si>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</si>
  <si>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</si>
  <si>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</si>
  <si>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</si>
  <si>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</si>
  <si>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</si>
  <si>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</si>
  <si>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</si>
  <si>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</si>
  <si>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</si>
  <si>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</si>
  <si>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</si>
  <si>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</si>
  <si>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</si>
  <si>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</si>
  <si>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</si>
  <si>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</si>
  <si>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</si>
  <si>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</si>
  <si>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</si>
  <si>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</si>
  <si>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</si>
  <si>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</si>
  <si>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</si>
  <si>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</si>
  <si>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</si>
  <si>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</si>
  <si>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</si>
  <si>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</si>
  <si>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</si>
  <si>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</si>
  <si>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</si>
  <si>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</si>
  <si>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</si>
  <si>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</si>
  <si>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</si>
  <si>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</si>
  <si>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</si>
  <si>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</si>
  <si>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</si>
  <si>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</si>
  <si>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</si>
  <si>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</si>
  <si>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</si>
  <si>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</si>
  <si>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</si>
  <si>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</si>
  <si>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</si>
  <si>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</si>
  <si>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</si>
  <si>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</si>
  <si>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</si>
  <si>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</si>
  <si>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</si>
  <si>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</si>
  <si>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</si>
  <si>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</si>
  <si>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</si>
  <si>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</si>
  <si>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</si>
  <si>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</si>
  <si>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</si>
  <si>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</si>
  <si>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</si>
  <si>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</si>
  <si>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</si>
  <si>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</si>
  <si>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</si>
  <si>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</si>
  <si>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</si>
  <si>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</si>
  <si>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</si>
  <si>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</si>
  <si>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</si>
  <si>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</si>
  <si>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</si>
  <si>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</si>
  <si>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</si>
  <si>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</si>
  <si>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</si>
  <si>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</si>
  <si>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</si>
  <si>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</si>
  <si>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</si>
  <si>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</si>
  <si>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</si>
  <si>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</si>
  <si>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</si>
  <si>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</si>
  <si>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</si>
  <si>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</si>
  <si>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</si>
  <si>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</si>
  <si>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</si>
  <si>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</si>
  <si>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</si>
  <si>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</si>
  <si>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</si>
  <si>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</si>
  <si>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</si>
  <si>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</si>
  <si>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</si>
  <si>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</si>
  <si>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</si>
  <si>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</si>
  <si>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</si>
  <si>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</si>
  <si>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</si>
  <si>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</si>
  <si>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</si>
  <si>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</si>
  <si>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</si>
  <si>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</si>
  <si>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</si>
  <si>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</si>
  <si>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</si>
  <si>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</si>
  <si>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</si>
  <si>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</si>
  <si>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</si>
  <si>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</si>
  <si>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</si>
  <si>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</si>
  <si>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</si>
  <si>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</si>
  <si>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</si>
  <si>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</si>
  <si>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</si>
  <si>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</si>
  <si>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</si>
  <si>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</si>
  <si>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</si>
  <si>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</si>
  <si>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</si>
  <si>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</si>
  <si>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</si>
  <si>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</si>
  <si>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</si>
  <si>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</si>
  <si>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</si>
  <si>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</si>
  <si>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</si>
  <si>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</si>
  <si>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</si>
  <si>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</si>
  <si>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</si>
  <si>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</si>
  <si>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</si>
  <si>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</si>
  <si>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</si>
  <si>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</si>
  <si>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</si>
  <si>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</si>
  <si>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</si>
  <si>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</si>
  <si>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</si>
  <si>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</si>
  <si>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</si>
  <si>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</si>
  <si>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</si>
  <si>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</si>
  <si>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</si>
  <si>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</si>
  <si>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</si>
  <si>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</si>
  <si>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</si>
  <si>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</si>
  <si>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</si>
  <si>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</si>
  <si>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</si>
  <si>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</si>
  <si>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</si>
  <si>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</si>
  <si>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</si>
  <si>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</si>
  <si>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</si>
  <si>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</si>
  <si>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</si>
  <si>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</si>
  <si>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</si>
  <si>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</si>
  <si>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</si>
  <si>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</si>
  <si>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</si>
  <si>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</si>
  <si>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</si>
  <si>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</si>
  <si>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</si>
  <si>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</si>
  <si>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</si>
  <si>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</si>
  <si>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</si>
  <si>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</si>
  <si>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</si>
  <si>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</si>
  <si>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</si>
  <si>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</si>
  <si>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</si>
  <si>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</si>
  <si>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</si>
  <si>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</si>
  <si>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</si>
  <si>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</si>
  <si>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</si>
  <si>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</si>
  <si>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</si>
  <si>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</si>
  <si>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</si>
  <si>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</si>
  <si>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</si>
  <si>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</si>
  <si>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</si>
  <si>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</si>
  <si>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</si>
  <si>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</si>
  <si>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</si>
  <si>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</si>
  <si>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</si>
  <si>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</si>
  <si>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</si>
  <si>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</si>
  <si>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</si>
  <si>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</si>
  <si>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</si>
  <si>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</si>
  <si>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</si>
  <si>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</si>
  <si>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</si>
  <si>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</si>
  <si>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</si>
  <si>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</si>
  <si>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</si>
  <si>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</si>
  <si>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</si>
  <si>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</si>
  <si>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</si>
  <si>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</si>
  <si>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</si>
  <si>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</si>
  <si>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</si>
  <si>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</si>
  <si>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</si>
  <si>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</si>
  <si>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</si>
  <si>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</si>
  <si>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</si>
  <si>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</si>
  <si>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</si>
  <si>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</si>
  <si>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</si>
  <si>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</si>
  <si>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</si>
  <si>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</si>
  <si>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</si>
  <si>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</si>
  <si>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</si>
  <si>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</si>
  <si>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</si>
  <si>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</si>
  <si>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</si>
  <si>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</si>
  <si>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</si>
  <si>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</si>
  <si>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</si>
  <si>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</si>
  <si>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</si>
  <si>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</si>
  <si>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</si>
  <si>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</si>
  <si>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</si>
  <si>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</si>
  <si>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</si>
  <si>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</si>
  <si>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</si>
  <si>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</si>
  <si>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</si>
  <si>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</si>
  <si>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</si>
  <si>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</si>
  <si>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</si>
  <si>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</si>
  <si>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</si>
  <si>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</si>
  <si>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</si>
  <si>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</si>
  <si>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</si>
  <si>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</si>
  <si>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</si>
  <si>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</si>
  <si>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</si>
  <si>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</si>
  <si>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</si>
  <si>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</si>
  <si>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</si>
  <si>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</si>
  <si>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</si>
  <si>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</si>
  <si>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</si>
  <si>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</si>
  <si>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</si>
  <si>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</si>
  <si>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</si>
  <si>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</si>
  <si>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</si>
  <si>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</si>
  <si>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</si>
  <si>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</si>
  <si>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</si>
  <si>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</si>
  <si>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</si>
  <si>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</si>
  <si>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</si>
  <si>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</si>
  <si>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</si>
  <si>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</si>
  <si>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</si>
  <si>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</si>
  <si>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</si>
  <si>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</si>
  <si>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</si>
  <si>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</si>
  <si>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</si>
  <si>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</si>
  <si>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</si>
  <si>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</si>
  <si>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</si>
  <si>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</si>
  <si>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</si>
  <si>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</si>
  <si>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</si>
  <si>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</si>
  <si>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</si>
  <si>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</si>
  <si>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</si>
  <si>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</si>
  <si>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</si>
  <si>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</si>
  <si>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</si>
  <si>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</si>
  <si>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</si>
  <si>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</si>
  <si>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</si>
  <si>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</si>
  <si>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</si>
  <si>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</si>
  <si>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</si>
  <si>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</si>
  <si>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</si>
  <si>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</si>
  <si>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</si>
  <si>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</si>
  <si>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</si>
  <si>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</si>
  <si>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</si>
  <si>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</si>
  <si>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</si>
  <si>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</si>
  <si>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</si>
  <si>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</si>
  <si>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</si>
  <si>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</si>
  <si>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</si>
  <si>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</si>
  <si>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</si>
  <si>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</si>
  <si>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</si>
  <si>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</si>
  <si>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</si>
  <si>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</si>
  <si>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</si>
  <si>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</si>
  <si>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</si>
  <si>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</si>
  <si>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</si>
  <si>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</si>
  <si>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</si>
  <si>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</si>
  <si>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</si>
  <si>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</si>
  <si>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</si>
  <si>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</si>
  <si>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</si>
  <si>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</si>
  <si>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</si>
  <si>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</si>
  <si>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</si>
  <si>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</si>
  <si>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</si>
  <si>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</si>
  <si>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</si>
  <si>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</si>
  <si>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</si>
  <si>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</si>
  <si>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</si>
  <si>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</si>
  <si>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</si>
  <si>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</si>
  <si>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</si>
  <si>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</si>
  <si>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</si>
  <si>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</si>
  <si>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</si>
  <si>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</si>
  <si>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</si>
  <si>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</si>
  <si>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</si>
  <si>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</si>
  <si>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</si>
  <si>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</si>
  <si>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</si>
  <si>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</si>
  <si>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</si>
  <si>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</si>
  <si>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</si>
  <si>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</si>
  <si>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</si>
  <si>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</si>
  <si>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</si>
  <si>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</si>
  <si>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</si>
  <si>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</si>
  <si>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</si>
  <si>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</si>
  <si>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</si>
  <si>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</si>
  <si>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</si>
  <si>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</si>
  <si>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</si>
  <si>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</si>
  <si>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</si>
  <si>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</si>
  <si>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</si>
  <si>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</si>
  <si>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</si>
  <si>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</si>
  <si>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</si>
  <si>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</si>
  <si>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</si>
  <si>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</si>
  <si>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</si>
  <si>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</si>
  <si>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</si>
  <si>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</si>
  <si>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</si>
  <si>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</si>
  <si>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</si>
  <si>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</si>
  <si>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</si>
  <si>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</si>
  <si>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</si>
  <si>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</si>
  <si>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</si>
  <si>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</si>
  <si>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</si>
  <si>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</si>
  <si>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</si>
  <si>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</si>
  <si>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</si>
  <si>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</si>
  <si>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</si>
  <si>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</si>
  <si>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</si>
  <si>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</si>
  <si>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</si>
  <si>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</si>
  <si>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</si>
  <si>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</si>
  <si>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</si>
  <si>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</si>
  <si>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</si>
  <si>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</si>
  <si>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</si>
  <si>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</si>
  <si>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</si>
  <si>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</si>
  <si>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</si>
  <si>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</si>
  <si>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</si>
  <si>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</si>
  <si>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</si>
  <si>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</si>
  <si>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</si>
  <si>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</si>
  <si>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</si>
  <si>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</si>
  <si>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</si>
  <si>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</si>
  <si>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</si>
  <si>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</si>
  <si>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</si>
  <si>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</si>
  <si>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</si>
  <si>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</si>
  <si>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</si>
  <si>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</si>
  <si>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</si>
  <si>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</si>
  <si>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</si>
  <si>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</si>
  <si>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</si>
  <si>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</si>
  <si>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</si>
  <si>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</si>
  <si>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</si>
  <si>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</si>
  <si>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</si>
  <si>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</si>
  <si>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</si>
  <si>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</si>
  <si>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</si>
  <si>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</si>
  <si>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</si>
  <si>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</si>
  <si>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</si>
  <si>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</si>
  <si>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</si>
  <si>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</si>
  <si>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</si>
  <si>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</si>
  <si>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</si>
  <si>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</si>
  <si>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</si>
  <si>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</si>
  <si>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</si>
  <si>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</si>
  <si>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</si>
  <si>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</si>
  <si>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</si>
  <si>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</si>
  <si>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</si>
  <si>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</si>
  <si>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</si>
  <si>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</si>
  <si>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</si>
  <si>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</si>
  <si>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</si>
  <si>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</si>
  <si>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</si>
  <si>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</si>
  <si>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</si>
  <si>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</si>
  <si>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</si>
  <si>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</si>
  <si>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</si>
  <si>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</si>
  <si>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</si>
  <si>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</si>
  <si>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</si>
  <si>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</si>
  <si>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</si>
  <si>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</si>
  <si>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</si>
  <si>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</si>
  <si>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</si>
  <si>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</si>
  <si>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</si>
  <si>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</si>
  <si>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</si>
  <si>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</si>
  <si>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</si>
  <si>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</si>
  <si>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</si>
  <si>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</si>
  <si>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</si>
  <si>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</si>
  <si>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</si>
  <si>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</si>
  <si>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</si>
  <si>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</si>
  <si>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</si>
  <si>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</si>
  <si>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</si>
  <si>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</si>
  <si>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</si>
  <si>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</si>
  <si>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</si>
  <si>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</si>
  <si>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</si>
  <si>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</si>
  <si>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</si>
  <si>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</si>
  <si>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</si>
  <si>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</si>
  <si>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</si>
  <si>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</si>
  <si>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</si>
  <si>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</si>
  <si>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</si>
  <si>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</si>
  <si>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</si>
  <si>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</si>
  <si>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</si>
  <si>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</si>
  <si>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</si>
  <si>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</si>
  <si>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</si>
  <si>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</si>
  <si>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</si>
  <si>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</si>
  <si>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</si>
  <si>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</si>
  <si>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</si>
  <si>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</si>
  <si>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</si>
  <si>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</si>
  <si>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</si>
  <si>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</si>
  <si>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</si>
  <si>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</si>
  <si>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</si>
  <si>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</si>
  <si>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</si>
  <si>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</si>
  <si>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</si>
  <si>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</si>
  <si>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</si>
  <si>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</si>
  <si>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</si>
  <si>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</si>
  <si>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</si>
  <si>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</si>
  <si>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</si>
  <si>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</si>
  <si>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</si>
  <si>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</si>
  <si>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</si>
  <si>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</si>
  <si>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</si>
  <si>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</si>
  <si>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</si>
  <si>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</si>
  <si>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</si>
  <si>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</si>
  <si>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</si>
  <si>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</si>
  <si>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</si>
  <si>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</si>
  <si>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</si>
  <si>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</si>
  <si>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</si>
  <si>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</si>
  <si>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</si>
  <si>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</si>
  <si>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</si>
  <si>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</si>
  <si>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</si>
  <si>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</si>
  <si>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</si>
  <si>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</si>
  <si>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</si>
  <si>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</si>
  <si>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</si>
  <si>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</si>
  <si>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</si>
  <si>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</si>
  <si>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</si>
  <si>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</si>
  <si>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</si>
  <si>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</si>
  <si>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</si>
  <si>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</si>
  <si>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</si>
  <si>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</si>
  <si>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</si>
  <si>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</si>
  <si>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</si>
  <si>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</si>
  <si>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</si>
  <si>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</si>
  <si>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</si>
  <si>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</si>
  <si>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</si>
  <si>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</si>
  <si>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</si>
  <si>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</si>
  <si>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</si>
  <si>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</si>
  <si>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</si>
  <si>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</si>
  <si>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</si>
  <si>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</si>
  <si>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</si>
  <si>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</si>
  <si>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</si>
  <si>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</si>
  <si>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</si>
  <si>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</si>
  <si>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</si>
  <si>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</si>
  <si>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</si>
  <si>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</si>
  <si>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</si>
  <si>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</si>
  <si>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</si>
  <si>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</si>
  <si>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</si>
  <si>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</si>
  <si>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</si>
  <si>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</si>
  <si>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</si>
  <si>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</si>
  <si>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</si>
  <si>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</si>
  <si>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</si>
  <si>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</si>
  <si>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</si>
  <si>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</si>
  <si>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</si>
  <si>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</si>
  <si>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</si>
  <si>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</si>
  <si>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</si>
  <si>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</si>
  <si>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</si>
  <si>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</si>
  <si>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</si>
  <si>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</si>
  <si>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</si>
  <si>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</si>
  <si>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</si>
  <si>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</si>
  <si>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</si>
  <si>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</si>
  <si>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</si>
  <si>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</si>
  <si>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</si>
  <si>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</si>
  <si>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</si>
  <si>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</si>
  <si>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</si>
  <si>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</si>
  <si>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</si>
  <si>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</si>
  <si>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</si>
  <si>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</si>
  <si>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</si>
  <si>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</si>
  <si>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</si>
  <si>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</si>
  <si>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</si>
  <si>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</si>
  <si>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</si>
  <si>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</si>
  <si>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</si>
  <si>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</si>
  <si>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</si>
  <si>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</si>
  <si>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</si>
  <si>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</si>
  <si>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</si>
  <si>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</si>
  <si>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</si>
  <si>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</si>
  <si>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</si>
  <si>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</si>
  <si>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</si>
  <si>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</si>
  <si>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</si>
  <si>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</si>
  <si>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</si>
  <si>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</si>
  <si>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</si>
  <si>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</si>
  <si>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</si>
  <si>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</si>
  <si>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</si>
  <si>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</si>
  <si>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</si>
  <si>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</si>
  <si>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</si>
  <si>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</si>
  <si>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</si>
  <si>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</si>
  <si>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</si>
  <si>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</si>
  <si>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</si>
  <si>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</si>
  <si>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</si>
  <si>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</si>
  <si>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</si>
  <si>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</si>
  <si>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</si>
  <si>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</si>
  <si>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</si>
  <si>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</si>
  <si>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</si>
  <si>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</si>
  <si>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</si>
  <si>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</si>
  <si>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</si>
  <si>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</si>
  <si>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</si>
  <si>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</si>
  <si>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</si>
  <si>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</si>
  <si>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</si>
  <si>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</si>
  <si>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</si>
  <si>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</si>
  <si>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</si>
  <si>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</si>
  <si>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</si>
  <si>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</si>
  <si>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</si>
  <si>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</si>
  <si>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</si>
  <si>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</si>
  <si>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</si>
  <si>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</si>
  <si>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</si>
  <si>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</si>
  <si>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</si>
  <si>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</si>
  <si>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</si>
  <si>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</si>
  <si>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</si>
  <si>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</si>
  <si>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</si>
  <si>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</si>
  <si>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</si>
  <si>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</si>
  <si>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</si>
  <si>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</si>
  <si>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</si>
  <si>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</si>
  <si>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</si>
  <si>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</si>
  <si>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</si>
  <si>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</si>
  <si>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</si>
  <si>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</si>
  <si>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</si>
  <si>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</si>
  <si>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</si>
  <si>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</si>
  <si>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</si>
  <si>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</si>
  <si>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</si>
  <si>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</si>
  <si>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</si>
  <si>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</si>
  <si>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</si>
  <si>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</si>
  <si>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</si>
  <si>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</si>
  <si>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</si>
  <si>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</si>
  <si>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</si>
  <si>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</si>
  <si>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</si>
  <si>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</si>
  <si>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</si>
  <si>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</si>
  <si>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</si>
  <si>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</si>
  <si>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</si>
  <si>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</si>
  <si>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</si>
  <si>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</si>
  <si>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</si>
  <si>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</si>
  <si>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</si>
  <si>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</si>
  <si>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</si>
  <si>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</si>
  <si>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</si>
  <si>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</si>
  <si>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</si>
  <si>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</si>
  <si>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</si>
  <si>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</si>
  <si>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</si>
  <si>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</si>
  <si>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</si>
  <si>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</si>
  <si>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</si>
  <si>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</si>
  <si>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</si>
  <si>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</si>
  <si>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</si>
  <si>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</si>
  <si>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</si>
  <si>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</si>
  <si>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</si>
  <si>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</si>
  <si>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</si>
  <si>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</si>
  <si>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</si>
  <si>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</si>
  <si>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</si>
  <si>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</si>
  <si>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</si>
  <si>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</si>
  <si>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</si>
  <si>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</si>
  <si>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</si>
  <si>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</si>
  <si>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</si>
  <si>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</si>
  <si>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</si>
  <si>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</si>
  <si>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</si>
  <si>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</si>
  <si>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</si>
  <si>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</si>
  <si>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</si>
  <si>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</si>
  <si>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</si>
  <si>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</si>
  <si>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</si>
  <si>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</si>
  <si>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</si>
  <si>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</si>
  <si>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</si>
  <si>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</si>
  <si>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</si>
  <si>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</si>
  <si>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</si>
  <si>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</si>
  <si>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</si>
  <si>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</si>
  <si>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</si>
  <si>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</si>
  <si>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</si>
  <si>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</si>
  <si>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</si>
  <si>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</si>
  <si>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</si>
  <si>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</si>
  <si>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</si>
  <si>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</si>
  <si>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</si>
  <si>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</si>
  <si>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</si>
  <si>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</si>
  <si>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</si>
  <si>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</si>
  <si>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</si>
  <si>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</si>
  <si>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</si>
  <si>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</si>
  <si>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</si>
  <si>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</si>
  <si>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</si>
  <si>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</si>
  <si>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</si>
  <si>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</si>
  <si>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</si>
  <si>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</si>
  <si>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</si>
  <si>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</si>
  <si>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</si>
  <si>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</si>
  <si>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</si>
  <si>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</si>
  <si>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</si>
  <si>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</si>
  <si>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</si>
  <si>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</si>
  <si>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</si>
  <si>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</si>
  <si>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</si>
  <si>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</si>
  <si>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</si>
  <si>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</si>
  <si>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</si>
  <si>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</si>
  <si>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</si>
  <si>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</si>
  <si>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</si>
  <si>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</si>
  <si>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</si>
  <si>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</si>
  <si>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</si>
  <si>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</si>
  <si>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</si>
  <si>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</si>
  <si>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</si>
  <si>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</si>
  <si>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</si>
  <si>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</si>
  <si>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</si>
  <si>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</si>
  <si>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</si>
  <si>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</si>
  <si>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</si>
  <si>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</si>
  <si>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</si>
  <si>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</si>
  <si>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</si>
  <si>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</si>
  <si>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</si>
  <si>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</si>
  <si>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</si>
  <si>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</si>
  <si>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</si>
  <si>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</si>
  <si>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</si>
  <si>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</si>
  <si>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</si>
  <si>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</si>
  <si>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</si>
  <si>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</si>
  <si>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</si>
  <si>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</si>
  <si>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</si>
  <si>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</si>
  <si>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</si>
  <si>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</si>
  <si>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</si>
  <si>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</si>
  <si>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</si>
  <si>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</si>
  <si>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</si>
  <si>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</si>
  <si>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</si>
  <si>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</si>
  <si>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</si>
  <si>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</si>
  <si>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</si>
  <si>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</si>
  <si>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</si>
  <si>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</si>
  <si>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</si>
  <si>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</si>
  <si>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</si>
  <si>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</si>
  <si>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</si>
  <si>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</si>
  <si>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</si>
  <si>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</si>
  <si>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</si>
  <si>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</si>
  <si>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</si>
  <si>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</si>
  <si>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</si>
  <si>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</si>
  <si>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</si>
  <si>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</si>
  <si>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</si>
  <si>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</si>
  <si>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</si>
  <si>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</si>
  <si>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</si>
  <si>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</si>
  <si>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</si>
  <si>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</si>
  <si>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</si>
  <si>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</si>
  <si>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</si>
  <si>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</si>
  <si>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</si>
  <si>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</si>
  <si>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</si>
  <si>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</si>
  <si>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</si>
  <si>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</si>
  <si>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</si>
  <si>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</si>
  <si>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</si>
  <si>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</si>
  <si>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</si>
  <si>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</si>
  <si>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</si>
  <si>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</si>
  <si>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</si>
  <si>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</si>
  <si>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</si>
  <si>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</si>
  <si>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</si>
  <si>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</si>
  <si>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</si>
  <si>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</si>
  <si>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</si>
  <si>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</si>
  <si>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</si>
  <si>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</si>
  <si>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</si>
  <si>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</si>
  <si>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</si>
  <si>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</si>
  <si>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</si>
  <si>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</si>
  <si>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</si>
  <si>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</si>
  <si>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</si>
  <si>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</si>
  <si>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</si>
  <si>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</si>
  <si>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</si>
  <si>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</si>
  <si>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</si>
  <si>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</si>
  <si>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</si>
  <si>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</si>
  <si>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</si>
  <si>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</si>
  <si>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</si>
  <si>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</si>
  <si>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</si>
  <si>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</si>
  <si>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</si>
  <si>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</si>
  <si>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</si>
  <si>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</si>
  <si>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</si>
  <si>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</si>
  <si>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</si>
  <si>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</si>
  <si>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</si>
  <si>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</si>
  <si>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</si>
  <si>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</si>
  <si>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</si>
  <si>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</si>
  <si>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</si>
  <si>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</si>
  <si>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</si>
  <si>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</si>
  <si>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</si>
  <si>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</si>
  <si>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</si>
  <si>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</si>
  <si>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</si>
  <si>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</si>
  <si>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</si>
  <si>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</si>
  <si>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</si>
  <si>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</si>
  <si>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</si>
  <si>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</si>
  <si>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</si>
  <si>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</si>
  <si>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</si>
  <si>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</si>
  <si>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</si>
  <si>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</si>
  <si>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</si>
  <si>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</si>
  <si>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</si>
  <si>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</si>
  <si>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</si>
  <si>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</si>
  <si>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</si>
  <si>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</si>
  <si>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</si>
  <si>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</si>
  <si>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</si>
  <si>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</si>
  <si>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</si>
  <si>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</si>
  <si>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</si>
  <si>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</si>
  <si>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</si>
  <si>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</si>
  <si>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</si>
  <si>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</si>
  <si>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</si>
  <si>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</si>
  <si>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</si>
  <si>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</si>
  <si>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</si>
  <si>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</si>
  <si>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</si>
  <si>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</si>
  <si>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</si>
  <si>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</si>
  <si>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</si>
  <si>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</si>
  <si>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</si>
  <si>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</si>
  <si>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</si>
  <si>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</si>
  <si>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</si>
  <si>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</si>
  <si>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</si>
  <si>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</si>
  <si>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</si>
  <si>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</si>
  <si>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</si>
  <si>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</si>
  <si>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</si>
  <si>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</si>
  <si>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</si>
  <si>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</si>
  <si>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</si>
  <si>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</si>
  <si>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</si>
  <si>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</si>
  <si>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</si>
  <si>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</si>
  <si>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</si>
  <si>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</si>
  <si>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</si>
  <si>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</si>
  <si>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</si>
  <si>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</si>
  <si>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</si>
  <si>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</si>
  <si>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</si>
  <si>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</si>
  <si>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</si>
  <si>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</si>
  <si>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</si>
  <si>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</si>
  <si>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</si>
  <si>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</si>
  <si>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</si>
  <si>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</si>
  <si>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</si>
  <si>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</si>
  <si>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</si>
  <si>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</si>
  <si>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</si>
  <si>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</si>
  <si>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</si>
  <si>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</si>
  <si>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</si>
  <si>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</si>
  <si>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</si>
  <si>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</si>
  <si>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</si>
  <si>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</si>
  <si>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</si>
  <si>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</si>
  <si>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</si>
  <si>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</si>
  <si>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</si>
  <si>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</si>
  <si>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</si>
  <si>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</si>
  <si>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</si>
  <si>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</si>
  <si>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</si>
  <si>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</si>
  <si>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</si>
  <si>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</si>
  <si>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</si>
  <si>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</si>
  <si>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</si>
  <si>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</si>
  <si>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</si>
  <si>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</si>
  <si>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</si>
  <si>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</si>
  <si>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</si>
  <si>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</si>
  <si>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</si>
  <si>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</si>
  <si>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</si>
  <si>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</si>
  <si>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</si>
  <si>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</si>
  <si>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</si>
  <si>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</si>
  <si>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</si>
  <si>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</si>
  <si>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</si>
  <si>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</si>
  <si>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</si>
  <si>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</si>
  <si>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</si>
  <si>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</si>
  <si>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</si>
  <si>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</si>
  <si>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</si>
  <si>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</si>
  <si>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</si>
  <si>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</si>
  <si>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</si>
  <si>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</si>
  <si>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</si>
  <si>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</si>
  <si>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</si>
  <si>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</si>
  <si>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</si>
  <si>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</si>
  <si>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</si>
  <si>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</si>
  <si>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</si>
  <si>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</si>
  <si>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</si>
  <si>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</si>
  <si>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</si>
  <si>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</si>
  <si>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</si>
  <si>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</si>
  <si>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</si>
  <si>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</si>
  <si>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</si>
  <si>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</si>
  <si>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</si>
  <si>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</si>
  <si>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</si>
  <si>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</si>
  <si>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</si>
  <si>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</si>
  <si>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</si>
  <si>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</si>
  <si>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</si>
  <si>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</si>
  <si>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</si>
  <si>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</si>
  <si>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</si>
  <si>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</si>
  <si>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</si>
  <si>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</si>
  <si>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</si>
  <si>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</si>
  <si>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</si>
  <si>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</si>
  <si>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</si>
  <si>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</si>
  <si>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</si>
  <si>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</si>
  <si>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</si>
  <si>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</si>
  <si>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</si>
  <si>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</si>
  <si>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</si>
  <si>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</si>
  <si>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</si>
  <si>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</si>
  <si>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</si>
  <si>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</si>
  <si>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</si>
  <si>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</si>
  <si>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</si>
  <si>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</si>
  <si>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</si>
  <si>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</si>
  <si>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</si>
  <si>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</si>
  <si>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</si>
  <si>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</si>
  <si>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</si>
  <si>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</si>
  <si>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</si>
  <si>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</si>
  <si>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</si>
  <si>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</si>
  <si>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</si>
  <si>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</si>
  <si>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</si>
  <si>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</si>
  <si>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</si>
  <si>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</si>
  <si>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</si>
  <si>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</si>
  <si>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</si>
  <si>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</si>
  <si>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</si>
  <si>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</si>
  <si>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</si>
  <si>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</si>
  <si>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</si>
  <si>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</si>
  <si>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</si>
  <si>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</si>
  <si>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</si>
  <si>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</si>
  <si>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</si>
  <si>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</si>
  <si>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</si>
  <si>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</si>
  <si>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</si>
  <si>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</si>
  <si>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</si>
  <si>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</si>
  <si>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</si>
  <si>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</si>
  <si>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</si>
  <si>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</si>
  <si>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</si>
  <si>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</si>
  <si>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</si>
  <si>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</si>
  <si>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</si>
  <si>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</si>
  <si>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</si>
  <si>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</si>
  <si>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</si>
  <si>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</si>
  <si>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</si>
  <si>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</si>
  <si>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</si>
  <si>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</si>
  <si>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</si>
  <si>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</si>
  <si>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</si>
  <si>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</si>
  <si>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</si>
  <si>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</si>
  <si>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</si>
  <si>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</si>
  <si>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</si>
  <si>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</si>
  <si>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</si>
  <si>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</si>
  <si>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</si>
  <si>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</si>
  <si>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</si>
  <si>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</si>
  <si>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</si>
  <si>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</si>
  <si>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</si>
  <si>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</si>
  <si>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</si>
  <si>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</si>
  <si>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</si>
  <si>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</si>
  <si>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</si>
  <si>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</si>
  <si>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</si>
  <si>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</si>
  <si>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</si>
  <si>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</si>
  <si>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</si>
  <si>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</si>
  <si>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</si>
  <si>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</si>
  <si>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</si>
  <si>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</si>
  <si>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</si>
  <si>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</si>
  <si>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</si>
  <si>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</si>
  <si>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</si>
  <si>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</si>
  <si>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</si>
  <si>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</si>
  <si>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</si>
  <si>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</si>
  <si>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</si>
  <si>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</si>
  <si>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</si>
  <si>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</si>
  <si>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</si>
  <si>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</si>
  <si>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</si>
  <si>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</si>
  <si>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</si>
  <si>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</si>
  <si>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</si>
  <si>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</si>
  <si>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</si>
  <si>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</si>
  <si>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</si>
  <si>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</si>
  <si>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</si>
  <si>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</si>
  <si>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</si>
  <si>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</si>
  <si>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</si>
  <si>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</si>
  <si>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</si>
  <si>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</si>
  <si>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</si>
  <si>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</si>
  <si>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</si>
  <si>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</si>
  <si>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</si>
  <si>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</si>
  <si>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</si>
  <si>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</si>
  <si>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</si>
  <si>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</si>
  <si>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</si>
  <si>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</si>
  <si>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</si>
  <si>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</si>
  <si>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</si>
  <si>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</si>
  <si>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</si>
  <si>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</si>
  <si>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</si>
  <si>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</si>
  <si>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</si>
  <si>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</si>
  <si>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</si>
  <si>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</si>
  <si>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</si>
  <si>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</si>
  <si>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</si>
  <si>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</si>
  <si>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</si>
  <si>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</si>
  <si>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</si>
  <si>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</si>
  <si>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</si>
  <si>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</si>
  <si>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</si>
  <si>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</si>
  <si>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</si>
  <si>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</si>
  <si>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</si>
  <si>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</si>
  <si>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</si>
  <si>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</si>
  <si>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</si>
  <si>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</si>
  <si>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</si>
  <si>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</si>
  <si>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</si>
  <si>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</si>
  <si>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</si>
  <si>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</si>
  <si>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</si>
  <si>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</si>
  <si>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</si>
  <si>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</si>
  <si>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</si>
  <si>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</si>
  <si>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</si>
  <si>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</si>
  <si>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</si>
  <si>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</si>
  <si>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</si>
  <si>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</si>
  <si>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</si>
  <si>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</si>
  <si>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</si>
  <si>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</si>
  <si>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</si>
  <si>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</si>
  <si>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</si>
  <si>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</si>
  <si>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</si>
  <si>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</si>
  <si>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</si>
  <si>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</si>
  <si>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</si>
  <si>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</si>
  <si>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</si>
  <si>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</si>
  <si>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</si>
  <si>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</si>
  <si>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</si>
  <si>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</si>
  <si>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</si>
  <si>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</si>
  <si>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</si>
  <si>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</si>
  <si>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</si>
  <si>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</si>
  <si>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</si>
  <si>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</si>
  <si>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</si>
  <si>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</si>
  <si>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</si>
  <si>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</si>
  <si>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</si>
  <si>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</si>
  <si>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</si>
  <si>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</si>
  <si>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</si>
  <si>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</si>
  <si>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</si>
  <si>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</si>
  <si>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</si>
  <si>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</si>
  <si>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</si>
  <si>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</si>
  <si>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</si>
  <si>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</si>
  <si>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</si>
  <si>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</si>
  <si>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</si>
  <si>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</si>
  <si>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</si>
  <si>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</si>
  <si>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</si>
  <si>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</si>
  <si>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</si>
  <si>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</si>
  <si>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</si>
  <si>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</si>
  <si>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</si>
  <si>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</si>
  <si>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</si>
  <si>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</si>
  <si>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</si>
  <si>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</si>
  <si>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</si>
  <si>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</si>
  <si>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</si>
  <si>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</si>
  <si>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</si>
  <si>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</si>
  <si>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</si>
  <si>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</si>
  <si>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</si>
  <si>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</si>
  <si>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</si>
  <si>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</si>
  <si>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</si>
  <si>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</si>
  <si>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</si>
  <si>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</si>
  <si>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</si>
  <si>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</si>
  <si>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</si>
  <si>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</si>
  <si>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</si>
  <si>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</si>
  <si>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</si>
  <si>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</si>
  <si>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</si>
  <si>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</si>
  <si>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</si>
  <si>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</si>
  <si>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</si>
  <si>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</si>
  <si>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</si>
  <si>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</si>
  <si>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</si>
  <si>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</si>
  <si>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</si>
  <si>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</si>
  <si>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</si>
  <si>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</si>
  <si>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</si>
  <si>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</si>
  <si>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</si>
  <si>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</si>
  <si>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</si>
  <si>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</si>
  <si>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</si>
  <si>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</si>
  <si>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</si>
  <si>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</si>
  <si>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</si>
  <si>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</si>
  <si>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</si>
  <si>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</si>
  <si>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</si>
  <si>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</si>
  <si>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</si>
  <si>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</si>
  <si>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</si>
  <si>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</si>
  <si>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</si>
  <si>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</si>
  <si>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</si>
  <si>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</si>
  <si>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</si>
  <si>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</si>
  <si>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</si>
  <si>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</si>
  <si>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</si>
  <si>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</si>
  <si>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</si>
  <si>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</si>
  <si>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</si>
  <si>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</si>
  <si>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</si>
  <si>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</si>
  <si>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</si>
  <si>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</si>
  <si>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</si>
  <si>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</si>
  <si>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</si>
  <si>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</si>
  <si>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</si>
  <si>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</si>
  <si>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</si>
  <si>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</si>
  <si>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</si>
  <si>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</si>
  <si>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</si>
  <si>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</si>
  <si>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</si>
  <si>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</si>
  <si>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</si>
  <si>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</si>
  <si>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</si>
  <si>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</si>
  <si>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</si>
  <si>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</si>
  <si>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</si>
  <si>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</si>
  <si>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</si>
  <si>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</si>
  <si>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</si>
  <si>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</si>
  <si>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</si>
  <si>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</si>
  <si>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</si>
  <si>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</si>
  <si>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</si>
  <si>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</si>
  <si>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</si>
  <si>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</si>
  <si>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</si>
  <si>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</si>
  <si>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</si>
  <si>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</si>
  <si>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</si>
  <si>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</si>
  <si>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</si>
  <si>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</si>
  <si>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</si>
  <si>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</si>
  <si>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</si>
  <si>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</si>
  <si>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</si>
  <si>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</si>
  <si>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</si>
  <si>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</si>
  <si>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</si>
  <si>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</si>
  <si>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</si>
  <si>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</si>
  <si>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</si>
  <si>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</si>
  <si>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</si>
  <si>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</si>
  <si>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</si>
  <si>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</si>
  <si>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</si>
  <si>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</si>
  <si>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</si>
  <si>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</si>
  <si>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</si>
  <si>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</si>
  <si>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</si>
  <si>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</si>
  <si>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</si>
  <si>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</si>
  <si>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</si>
  <si>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</si>
  <si>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</si>
  <si>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</si>
  <si>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</si>
  <si>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</si>
  <si>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</si>
  <si>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</si>
  <si>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</si>
  <si>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</si>
  <si>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</si>
  <si>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</si>
  <si>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</si>
  <si>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</si>
  <si>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</si>
  <si>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</si>
  <si>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</si>
  <si>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</si>
  <si>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</si>
  <si>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</si>
  <si>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</si>
  <si>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</si>
  <si>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</si>
  <si>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</si>
  <si>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</si>
  <si>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</si>
  <si>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</si>
  <si>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</si>
  <si>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</si>
  <si>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</si>
  <si>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</si>
  <si>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</si>
  <si>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</si>
  <si>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</si>
  <si>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</si>
  <si>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</si>
  <si>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</si>
  <si>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</si>
  <si>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</si>
  <si>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</si>
  <si>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</si>
  <si>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</si>
  <si>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</si>
  <si>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</si>
  <si>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</si>
  <si>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</si>
  <si>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</si>
  <si>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</si>
  <si>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</si>
  <si>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</si>
  <si>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</si>
  <si>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</si>
  <si>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</si>
  <si>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</si>
  <si>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</si>
  <si>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</si>
  <si>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</si>
  <si>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</si>
  <si>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</si>
  <si>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</si>
  <si>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</si>
  <si>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</si>
  <si>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</si>
  <si>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</si>
  <si>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</si>
  <si>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</si>
  <si>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</si>
  <si>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</si>
  <si>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</si>
  <si>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</si>
  <si>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</si>
  <si>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</si>
  <si>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</si>
  <si>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</si>
  <si>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</si>
  <si>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</si>
  <si>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</si>
  <si>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</si>
  <si>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</si>
  <si>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</si>
  <si>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</si>
  <si>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</si>
  <si>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</si>
  <si>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</si>
  <si>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</si>
  <si>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</si>
  <si>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</si>
  <si>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</si>
  <si>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</si>
  <si>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</si>
  <si>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</si>
  <si>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</si>
  <si>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</si>
  <si>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</si>
  <si>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</si>
  <si>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</si>
  <si>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</si>
  <si>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</si>
  <si>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</si>
  <si>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</si>
  <si>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</si>
  <si>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</si>
  <si>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</si>
  <si>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</si>
  <si>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</si>
  <si>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</si>
  <si>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</si>
  <si>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</si>
  <si>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</si>
  <si>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</si>
  <si>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</si>
  <si>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</si>
  <si>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</si>
  <si>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</si>
  <si>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</si>
  <si>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</si>
  <si>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</si>
  <si>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</si>
  <si>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</si>
  <si>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</si>
  <si>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</si>
  <si>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</si>
  <si>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</si>
  <si>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</si>
  <si>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</si>
  <si>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</si>
  <si>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</si>
  <si>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</si>
  <si>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</si>
  <si>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</si>
  <si>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</si>
  <si>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</si>
  <si>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</si>
  <si>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</si>
  <si>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</si>
  <si>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</si>
  <si>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</si>
  <si>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</si>
  <si>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</si>
  <si>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</si>
  <si>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</si>
  <si>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</si>
  <si>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</si>
  <si>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</si>
  <si>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</si>
  <si>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</si>
  <si>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</si>
  <si>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</si>
  <si>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</si>
  <si>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</si>
  <si>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</si>
  <si>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</si>
  <si>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</si>
  <si>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</si>
  <si>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</si>
  <si>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</si>
  <si>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</si>
  <si>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</si>
  <si>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</si>
  <si>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</si>
  <si>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</si>
  <si>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</si>
  <si>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</si>
  <si>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</si>
  <si>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</si>
  <si>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</si>
  <si>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</si>
  <si>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</si>
  <si>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</si>
  <si>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</si>
  <si>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</si>
  <si>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</si>
  <si>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</si>
  <si>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</si>
  <si>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</si>
  <si>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</si>
  <si>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</si>
  <si>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</si>
  <si>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</si>
  <si>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</si>
  <si>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</si>
  <si>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</si>
  <si>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</si>
  <si>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</si>
  <si>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</si>
  <si>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</si>
  <si>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</si>
  <si>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</si>
  <si>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</si>
  <si>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</si>
  <si>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</si>
  <si>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</si>
  <si>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</si>
  <si>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</si>
  <si>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</si>
  <si>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</si>
  <si>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</si>
  <si>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</si>
  <si>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</si>
  <si>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</si>
  <si>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</si>
  <si>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</si>
  <si>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</si>
  <si>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</si>
  <si>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</si>
  <si>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</si>
  <si>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</si>
  <si>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</si>
  <si>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</si>
  <si>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</si>
  <si>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</si>
  <si>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</si>
  <si>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</si>
  <si>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</si>
  <si>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</si>
  <si>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</si>
  <si>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</si>
  <si>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</si>
  <si>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</si>
  <si>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</si>
  <si>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</si>
  <si>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</si>
  <si>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</si>
  <si>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</si>
  <si>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</si>
  <si>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</si>
  <si>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</si>
  <si>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</si>
  <si>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</si>
  <si>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</si>
  <si>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</si>
  <si>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</si>
  <si>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</si>
  <si>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</si>
  <si>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</si>
  <si>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</si>
  <si>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</si>
  <si>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</si>
  <si>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</si>
  <si>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</si>
  <si>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</si>
  <si>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</si>
  <si>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</si>
  <si>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</si>
  <si>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</si>
  <si>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</si>
  <si>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</si>
  <si>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</si>
  <si>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</si>
  <si>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</si>
  <si>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</si>
  <si>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</si>
  <si>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</si>
  <si>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</si>
  <si>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</si>
  <si>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</si>
  <si>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</si>
  <si>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</si>
  <si>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</si>
  <si>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</si>
  <si>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</si>
  <si>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</si>
  <si>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</si>
  <si>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</si>
  <si>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</si>
  <si>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</si>
  <si>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</si>
  <si>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</si>
  <si>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</si>
  <si>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</si>
  <si>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</si>
  <si>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</si>
  <si>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</si>
  <si>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</si>
  <si>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</si>
  <si>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</si>
  <si>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</si>
  <si>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</si>
  <si>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</si>
  <si>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</si>
  <si>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</si>
  <si>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</si>
  <si>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</si>
  <si>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</si>
  <si>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</si>
  <si>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</si>
  <si>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</si>
  <si>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</si>
  <si>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</si>
  <si>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</si>
  <si>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</si>
  <si>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</si>
  <si>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</si>
  <si>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</si>
  <si>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</si>
  <si>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</si>
  <si>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</si>
  <si>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</si>
  <si>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</si>
  <si>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</si>
  <si>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</si>
  <si>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</si>
  <si>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</si>
  <si>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</si>
  <si>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</si>
  <si>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</si>
  <si>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</si>
  <si>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</si>
  <si>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</si>
  <si>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</si>
  <si>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</si>
  <si>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</si>
  <si>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</si>
  <si>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</si>
  <si>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</si>
  <si>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</si>
  <si>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</si>
  <si>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</si>
  <si>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</si>
  <si>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</si>
  <si>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</si>
  <si>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</si>
  <si>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</si>
  <si>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</si>
  <si>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</si>
  <si>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</si>
  <si>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</si>
  <si>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</si>
  <si>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</si>
  <si>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</si>
  <si>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</si>
  <si>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</si>
  <si>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</si>
  <si>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</si>
  <si>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</si>
  <si>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</si>
  <si>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</si>
  <si>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</si>
  <si>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</si>
  <si>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</si>
  <si>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</si>
  <si>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</si>
  <si>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</si>
  <si>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</si>
  <si>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</si>
  <si>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</si>
  <si>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</si>
  <si>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</si>
  <si>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</si>
  <si>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</si>
  <si>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</si>
  <si>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</si>
  <si>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</si>
  <si>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</si>
  <si>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</si>
  <si>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</si>
  <si>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</si>
  <si>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</si>
  <si>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</si>
  <si>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</si>
  <si>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</si>
  <si>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</si>
  <si>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</si>
  <si>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</si>
  <si>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</si>
  <si>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</si>
  <si>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</si>
  <si>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</si>
  <si>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</si>
  <si>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</si>
  <si>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</si>
  <si>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</si>
  <si>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</si>
  <si>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</si>
  <si>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</si>
  <si>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</si>
  <si>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</si>
  <si>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</si>
  <si>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</si>
  <si>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</si>
  <si>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</si>
  <si>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</si>
  <si>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</si>
  <si>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</si>
  <si>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</si>
  <si>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</si>
  <si>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</si>
  <si>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</si>
  <si>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</si>
  <si>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</si>
  <si>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</si>
  <si>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</si>
  <si>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</si>
  <si>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</si>
  <si>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</si>
  <si>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</si>
  <si>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</si>
  <si>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</si>
  <si>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</si>
  <si>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</si>
  <si>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</si>
  <si>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</si>
  <si>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</si>
  <si>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</si>
  <si>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</si>
  <si>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</si>
  <si>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</si>
  <si>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</si>
  <si>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</si>
  <si>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</si>
  <si>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</si>
  <si>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</si>
  <si>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</si>
  <si>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</si>
  <si>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</si>
  <si>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</si>
  <si>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</si>
  <si>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</si>
  <si>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</si>
  <si>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</si>
  <si>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</si>
  <si>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</si>
  <si>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</si>
  <si>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</si>
  <si>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</si>
  <si>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</si>
  <si>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</si>
  <si>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</si>
  <si>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</si>
  <si>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</si>
  <si>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</si>
  <si>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</si>
  <si>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</si>
  <si>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</si>
  <si>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</si>
  <si>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</si>
  <si>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</si>
  <si>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</si>
  <si>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</si>
  <si>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</si>
  <si>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</si>
  <si>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</si>
  <si>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</si>
  <si>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</si>
  <si>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</si>
  <si>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</si>
  <si>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</si>
  <si>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</si>
  <si>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</si>
  <si>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</si>
  <si>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</si>
  <si>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</si>
  <si>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</si>
  <si>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</si>
  <si>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</si>
  <si>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</si>
  <si>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</si>
  <si>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</si>
  <si>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</si>
  <si>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</si>
  <si>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</si>
  <si>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</si>
  <si>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</si>
  <si>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</si>
  <si>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</si>
  <si>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</si>
  <si>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</si>
  <si>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</si>
  <si>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</si>
  <si>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</si>
  <si>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</si>
  <si>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</si>
  <si>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</si>
  <si>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</si>
  <si>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</si>
  <si>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</si>
  <si>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</si>
  <si>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</si>
  <si>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</si>
  <si>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</si>
  <si>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</si>
  <si>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</si>
  <si>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</si>
  <si>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</si>
  <si>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</si>
  <si>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</si>
  <si>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</si>
  <si>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</si>
  <si>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</si>
  <si>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</si>
  <si>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</si>
  <si>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</si>
  <si>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</si>
  <si>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</si>
  <si>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</si>
  <si>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</si>
  <si>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</si>
  <si>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</si>
  <si>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</si>
  <si>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</si>
  <si>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</si>
  <si>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</si>
  <si>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</si>
  <si>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</si>
  <si>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</si>
  <si>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</si>
  <si>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</si>
  <si>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</si>
  <si>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</si>
  <si>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</si>
  <si>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</si>
  <si>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</si>
  <si>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</si>
  <si>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</si>
  <si>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</si>
  <si>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</si>
  <si>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</si>
  <si>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</si>
  <si>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</si>
  <si>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</si>
  <si>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</si>
  <si>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</si>
  <si>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</si>
  <si>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</si>
  <si>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</si>
  <si>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</si>
  <si>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</si>
  <si>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</si>
  <si>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</si>
  <si>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</si>
  <si>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</si>
  <si>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</si>
  <si>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</si>
  <si>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</si>
  <si>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</si>
  <si>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</si>
  <si>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</si>
  <si>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</si>
  <si>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</si>
  <si>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</si>
  <si>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</si>
  <si>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</si>
  <si>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</si>
  <si>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</si>
  <si>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</si>
  <si>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</si>
  <si>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</si>
  <si>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</si>
  <si>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</si>
  <si>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</si>
  <si>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</si>
  <si>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</si>
  <si>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</si>
  <si>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</si>
  <si>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</si>
  <si>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</si>
  <si>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</si>
  <si>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</si>
  <si>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</si>
  <si>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</si>
  <si>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</si>
  <si>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</si>
  <si>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</si>
  <si>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</si>
  <si>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</si>
  <si>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</si>
  <si>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</si>
  <si>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</si>
  <si>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</si>
  <si>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</si>
  <si>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</si>
  <si>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</si>
  <si>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</si>
  <si>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</si>
  <si>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</si>
  <si>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</si>
  <si>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</si>
  <si>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</si>
  <si>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</si>
  <si>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</si>
  <si>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</si>
  <si>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</si>
  <si>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</si>
  <si>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</si>
  <si>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</si>
  <si>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</si>
  <si>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</si>
  <si>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</si>
  <si>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</si>
  <si>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</si>
  <si>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</si>
  <si>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</si>
  <si>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</si>
  <si>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</si>
  <si>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</si>
  <si>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</si>
  <si>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</si>
  <si>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</si>
  <si>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</si>
  <si>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</si>
  <si>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</si>
  <si>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</si>
  <si>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</si>
  <si>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</si>
  <si>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</si>
  <si>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</si>
  <si>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</si>
  <si>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</si>
  <si>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</si>
  <si>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</si>
  <si>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</si>
  <si>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</si>
  <si>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</si>
  <si>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</si>
  <si>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</si>
  <si>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</si>
  <si>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</si>
  <si>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</si>
  <si>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</si>
  <si>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</si>
  <si>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</si>
  <si>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</si>
  <si>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</si>
  <si>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</si>
  <si>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</si>
  <si>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</si>
  <si>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</si>
  <si>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</si>
  <si>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</si>
  <si>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</si>
  <si>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</si>
  <si>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</si>
  <si>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</si>
  <si>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</si>
  <si>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</si>
  <si>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</si>
  <si>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</si>
  <si>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</si>
  <si>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</si>
  <si>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</si>
  <si>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</si>
  <si>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</si>
  <si>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</si>
  <si>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</si>
  <si>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</si>
  <si>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</si>
  <si>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</si>
  <si>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</si>
  <si>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</si>
  <si>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</si>
  <si>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</si>
  <si>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</si>
  <si>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</si>
  <si>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</si>
  <si>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</si>
  <si>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</si>
  <si>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</si>
  <si>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</si>
  <si>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</si>
  <si>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</si>
  <si>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</si>
  <si>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</si>
  <si>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</si>
  <si>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</si>
  <si>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</si>
  <si>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</si>
  <si>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</si>
  <si>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</si>
  <si>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</si>
  <si>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</si>
  <si>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</si>
  <si>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</si>
  <si>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</si>
  <si>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</si>
  <si>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</si>
  <si>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</si>
  <si>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</si>
  <si>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</si>
  <si>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</si>
  <si>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</si>
  <si>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</si>
  <si>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</si>
  <si>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</si>
  <si>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</si>
  <si>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</si>
  <si>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</si>
  <si>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</si>
  <si>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</si>
  <si>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</si>
  <si>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</si>
  <si>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</si>
  <si>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</si>
  <si>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</si>
  <si>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</si>
  <si>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</si>
  <si>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</si>
  <si>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</si>
  <si>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</si>
  <si>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</si>
  <si>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</si>
  <si>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</si>
  <si>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</si>
  <si>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</si>
  <si>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</si>
  <si>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</si>
  <si>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</si>
  <si>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</si>
  <si>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</si>
  <si>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</si>
  <si>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</si>
  <si>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</si>
  <si>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</si>
  <si>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</si>
  <si>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</si>
  <si>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</si>
  <si>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</si>
  <si>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</si>
  <si>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</si>
  <si>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</si>
  <si>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</si>
  <si>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</si>
  <si>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</si>
  <si>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</si>
  <si>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</si>
  <si>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</si>
  <si>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</si>
  <si>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</si>
  <si>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</si>
  <si>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</si>
  <si>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</si>
  <si>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</si>
  <si>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</si>
  <si>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</si>
  <si>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</si>
  <si>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</si>
  <si>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</si>
  <si>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</si>
  <si>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</si>
  <si>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</si>
  <si>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</si>
  <si>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</si>
  <si>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</si>
  <si>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</si>
  <si>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</si>
  <si>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</si>
  <si>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</si>
  <si>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</si>
  <si>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</si>
  <si>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</si>
  <si>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</si>
  <si>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</si>
  <si>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</si>
  <si>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</si>
  <si>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</si>
  <si>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</si>
  <si>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</si>
  <si>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</si>
  <si>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</si>
  <si>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</si>
  <si>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</si>
  <si>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</si>
  <si>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</si>
  <si>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</si>
  <si>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</si>
  <si>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</si>
  <si>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</si>
  <si>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</si>
  <si>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</si>
  <si>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</si>
  <si>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</si>
  <si>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</si>
  <si>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</si>
  <si>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</si>
  <si>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</si>
  <si>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</si>
  <si>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</si>
  <si>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</si>
  <si>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</si>
  <si>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</si>
  <si>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</si>
  <si>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</si>
  <si>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</si>
  <si>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</si>
  <si>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</si>
  <si>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</si>
  <si>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</si>
  <si>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</si>
  <si>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</si>
  <si>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</si>
  <si>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</si>
  <si>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</si>
  <si>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</si>
  <si>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</si>
  <si>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</si>
  <si>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</si>
  <si>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</si>
  <si>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</si>
  <si>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</si>
  <si>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</si>
  <si>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</si>
  <si>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</si>
  <si>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</si>
  <si>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</si>
  <si>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</si>
  <si>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</si>
  <si>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</si>
  <si>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</si>
  <si>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</si>
  <si>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</si>
  <si>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</si>
  <si>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</si>
  <si>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</si>
  <si>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</si>
  <si>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</si>
  <si>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</si>
  <si>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</si>
  <si>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</si>
  <si>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</si>
  <si>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</si>
  <si>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</si>
  <si>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</si>
  <si>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</si>
  <si>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</si>
  <si>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</si>
  <si>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</si>
  <si>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</si>
  <si>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</si>
  <si>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</si>
  <si>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</si>
  <si>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</si>
  <si>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</si>
  <si>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</si>
  <si>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</si>
  <si>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</si>
  <si>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</si>
  <si>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</si>
  <si>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</si>
  <si>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</si>
  <si>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</si>
  <si>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</si>
  <si>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</si>
  <si>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</si>
  <si>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</si>
  <si>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</si>
  <si>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</si>
  <si>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</si>
  <si>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</si>
  <si>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</si>
  <si>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</si>
  <si>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</si>
  <si>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</si>
  <si>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</si>
  <si>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</si>
  <si>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</si>
  <si>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</si>
  <si>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</si>
  <si>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</si>
  <si>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</si>
  <si>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</si>
  <si>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</si>
  <si>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</si>
  <si>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</si>
  <si>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</si>
  <si>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</si>
  <si>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</si>
  <si>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</si>
  <si>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</si>
  <si>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</si>
  <si>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</si>
  <si>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</si>
  <si>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</si>
  <si>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</si>
  <si>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</si>
  <si>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</si>
  <si>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</si>
  <si>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</si>
  <si>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</si>
  <si>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</si>
  <si>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</si>
  <si>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</si>
  <si>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</si>
  <si>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</si>
  <si>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</si>
  <si>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</si>
  <si>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</si>
  <si>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</si>
  <si>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</si>
  <si>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</si>
  <si>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</si>
  <si>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</si>
  <si>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</si>
  <si>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</si>
  <si>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</si>
  <si>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</si>
  <si>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</si>
  <si>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</si>
  <si>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</si>
  <si>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</si>
  <si>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</si>
  <si>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</si>
  <si>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</si>
  <si>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</si>
  <si>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</si>
  <si>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</si>
  <si>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</si>
  <si>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</si>
  <si>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</si>
  <si>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</si>
  <si>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</si>
  <si>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</si>
  <si>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</si>
  <si>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</si>
  <si>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</si>
  <si>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</si>
  <si>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</si>
  <si>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</si>
  <si>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</si>
  <si>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</si>
  <si>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</si>
  <si>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</si>
  <si>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</si>
  <si>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</si>
  <si>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</si>
  <si>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</si>
  <si>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</si>
  <si>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</si>
  <si>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</si>
  <si>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</si>
  <si>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</si>
  <si>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</si>
  <si>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</si>
  <si>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</si>
  <si>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</si>
  <si>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</si>
  <si>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</si>
  <si>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</si>
  <si>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</si>
  <si>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</si>
  <si>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</si>
  <si>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</si>
  <si>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</si>
  <si>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</si>
  <si>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</si>
  <si>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</si>
  <si>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</si>
  <si>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</si>
  <si>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</si>
  <si>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</si>
  <si>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</si>
  <si>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</si>
  <si>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</si>
  <si>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</si>
  <si>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</si>
  <si>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</si>
  <si>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</si>
  <si>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</si>
  <si>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</si>
  <si>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</si>
  <si>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</si>
  <si>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</si>
  <si>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</si>
  <si>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</si>
  <si>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</si>
  <si>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</si>
  <si>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</si>
  <si>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</si>
  <si>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</si>
  <si>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</si>
  <si>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</si>
  <si>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</si>
  <si>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</si>
  <si>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</si>
  <si>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</si>
  <si>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</si>
  <si>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</si>
  <si>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</si>
  <si>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</si>
  <si>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</si>
  <si>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</si>
  <si>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</si>
  <si>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</si>
  <si>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</si>
  <si>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</si>
  <si>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</si>
  <si>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</si>
  <si>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</si>
  <si>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</si>
  <si>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</si>
  <si>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</si>
  <si>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</si>
  <si>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</si>
  <si>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</si>
  <si>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</si>
  <si>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</si>
  <si>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</si>
  <si>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</si>
  <si>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</si>
  <si>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</si>
  <si>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</si>
  <si>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</si>
  <si>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</si>
  <si>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</si>
  <si>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</si>
  <si>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</si>
  <si>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</si>
  <si>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</si>
  <si>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</si>
  <si>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</si>
  <si>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</si>
  <si>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</si>
  <si>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</si>
  <si>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</si>
  <si>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</si>
  <si>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</si>
  <si>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</si>
  <si>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</si>
  <si>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</si>
  <si>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</si>
  <si>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</si>
  <si>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</si>
  <si>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</si>
  <si>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</si>
  <si>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</si>
  <si>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</si>
  <si>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</si>
  <si>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</si>
  <si>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</si>
  <si>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</si>
  <si>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</si>
  <si>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</si>
  <si>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</si>
  <si>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</si>
  <si>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</si>
  <si>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</si>
  <si>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</si>
  <si>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</si>
  <si>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</si>
  <si>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</si>
  <si>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</si>
  <si>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</si>
  <si>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</si>
  <si>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</si>
  <si>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</si>
  <si>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</si>
  <si>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</si>
  <si>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</si>
  <si>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</si>
  <si>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</si>
  <si>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</si>
  <si>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</si>
  <si>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</si>
  <si>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</si>
  <si>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</si>
  <si>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</si>
  <si>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</si>
  <si>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</si>
  <si>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</si>
  <si>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</si>
  <si>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</si>
  <si>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</si>
  <si>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</si>
  <si>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</si>
  <si>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</si>
  <si>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</si>
  <si>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</si>
  <si>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</si>
  <si>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</si>
  <si>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</si>
  <si>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</si>
  <si>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</si>
  <si>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</si>
  <si>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</si>
  <si>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</si>
  <si>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</si>
  <si>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</si>
  <si>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</si>
  <si>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</si>
  <si>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</si>
  <si>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</si>
  <si>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</si>
  <si>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</si>
  <si>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</si>
  <si>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</si>
  <si>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</si>
  <si>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</si>
  <si>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</si>
  <si>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</si>
  <si>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</si>
  <si>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</si>
  <si>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</si>
  <si>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</si>
  <si>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</si>
  <si>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</si>
  <si>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</si>
  <si>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</si>
  <si>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</si>
  <si>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</si>
  <si>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</si>
  <si>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</si>
  <si>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</si>
  <si>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</si>
  <si>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</si>
  <si>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</si>
  <si>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</si>
  <si>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</si>
  <si>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</si>
  <si>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</si>
  <si>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</si>
  <si>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</si>
  <si>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</si>
  <si>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</si>
  <si>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</si>
  <si>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</si>
  <si>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</si>
  <si>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</si>
  <si>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</si>
  <si>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</si>
  <si>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</si>
  <si>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</si>
  <si>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</si>
  <si>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</si>
  <si>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</si>
  <si>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</si>
  <si>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</si>
  <si>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</si>
  <si>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</si>
  <si>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</si>
  <si>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</si>
  <si>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</si>
  <si>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</si>
  <si>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</si>
  <si>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</si>
  <si>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</si>
  <si>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</si>
  <si>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</si>
  <si>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</si>
  <si>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</si>
  <si>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</si>
  <si>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</si>
  <si>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</si>
  <si>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</si>
  <si>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</si>
  <si>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</si>
  <si>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</si>
  <si>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</si>
  <si>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</si>
  <si>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</si>
  <si>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</si>
  <si>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</si>
  <si>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</si>
  <si>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</si>
  <si>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</si>
  <si>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</si>
  <si>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</si>
  <si>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</si>
  <si>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</si>
  <si>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</si>
  <si>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</si>
  <si>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</si>
  <si>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</si>
  <si>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</si>
  <si>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</si>
  <si>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</si>
  <si>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</si>
  <si>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</si>
  <si>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</si>
  <si>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</si>
  <si>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</si>
  <si>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</si>
  <si>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</si>
  <si>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</si>
  <si>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</si>
  <si>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</si>
  <si>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</si>
  <si>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</si>
  <si>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</si>
  <si>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</si>
  <si>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</si>
  <si>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</si>
  <si>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</si>
  <si>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</si>
  <si>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</si>
  <si>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</si>
  <si>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</si>
  <si>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</si>
  <si>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</si>
  <si>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</si>
  <si>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</si>
  <si>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</si>
  <si>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</si>
  <si>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</si>
  <si>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</si>
  <si>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</si>
  <si>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</si>
  <si>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</si>
  <si>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</si>
  <si>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</si>
  <si>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</si>
  <si>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</si>
  <si>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</si>
  <si>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</si>
  <si>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</si>
  <si>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</si>
  <si>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</si>
  <si>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</si>
  <si>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</si>
  <si>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</si>
  <si>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</si>
  <si>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</si>
  <si>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</si>
  <si>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</si>
  <si>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</si>
  <si>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</si>
  <si>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</si>
  <si>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</si>
  <si>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</si>
  <si>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</si>
  <si>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</si>
  <si>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</si>
  <si>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</si>
  <si>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</si>
  <si>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</si>
  <si>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</si>
  <si>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</si>
  <si>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</si>
  <si>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</si>
  <si>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</si>
  <si>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</si>
  <si>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</si>
  <si>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</si>
  <si>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</si>
  <si>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</si>
  <si>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</si>
  <si>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</si>
  <si>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</si>
  <si>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</si>
  <si>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</si>
  <si>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</si>
  <si>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</si>
  <si>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</si>
  <si>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</si>
  <si>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</si>
  <si>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</si>
  <si>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</si>
  <si>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</si>
  <si>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</si>
  <si>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</si>
  <si>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</si>
  <si>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</si>
  <si>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</si>
  <si>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</si>
  <si>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</si>
  <si>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</si>
  <si>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</si>
  <si>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</si>
  <si>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</si>
  <si>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</si>
  <si>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</si>
  <si>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</si>
  <si>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</si>
  <si>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</si>
  <si>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</si>
  <si>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</si>
  <si>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</si>
  <si>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</si>
  <si>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</si>
  <si>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</si>
  <si>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</si>
  <si>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</si>
  <si>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</si>
  <si>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</si>
  <si>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</si>
  <si>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</si>
  <si>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</si>
  <si>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</si>
  <si>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</si>
  <si>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</si>
  <si>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</si>
  <si>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</si>
  <si>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</si>
  <si>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</si>
  <si>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</si>
  <si>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</si>
  <si>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</si>
  <si>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</si>
  <si>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</si>
  <si>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</si>
  <si>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</si>
  <si>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</si>
  <si>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</si>
  <si>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</si>
  <si>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</si>
  <si>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</si>
  <si>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</si>
  <si>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</si>
  <si>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</si>
  <si>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</si>
  <si>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</si>
  <si>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</si>
  <si>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</si>
  <si>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</si>
  <si>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</si>
  <si>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</si>
  <si>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</si>
  <si>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</si>
  <si>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</si>
  <si>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</si>
  <si>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</si>
  <si>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</si>
  <si>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</si>
  <si>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</si>
  <si>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</si>
  <si>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</si>
  <si>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</si>
  <si>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</si>
  <si>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</si>
  <si>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</si>
  <si>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</si>
  <si>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</si>
  <si>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</si>
  <si>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</si>
  <si>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</si>
  <si>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</si>
  <si>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</si>
  <si>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</si>
  <si>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</si>
  <si>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</si>
  <si>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</si>
  <si>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</si>
  <si>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</si>
  <si>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</si>
  <si>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</si>
  <si>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</si>
  <si>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</si>
  <si>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</si>
  <si>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</si>
  <si>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</si>
  <si>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</si>
  <si>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</si>
  <si>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</si>
  <si>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</si>
  <si>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</si>
  <si>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</si>
  <si>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</si>
  <si>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</si>
  <si>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</si>
  <si>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</si>
  <si>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</si>
  <si>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</si>
  <si>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</si>
  <si>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</si>
  <si>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</si>
  <si>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</si>
  <si>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</si>
  <si>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</si>
  <si>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</si>
  <si>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</si>
  <si>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</si>
  <si>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</si>
  <si>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</si>
  <si>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</si>
  <si>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</si>
  <si>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</si>
  <si>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</si>
  <si>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</si>
  <si>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</si>
  <si>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</si>
  <si>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</si>
  <si>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</si>
  <si>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</si>
  <si>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</si>
  <si>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</si>
  <si>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</si>
  <si>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</si>
  <si>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</si>
  <si>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</si>
  <si>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</si>
  <si>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</si>
  <si>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</si>
  <si>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</si>
  <si>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</si>
  <si>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</si>
  <si>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</si>
  <si>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</si>
  <si>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</si>
  <si>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</si>
  <si>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</si>
  <si>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</si>
  <si>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</si>
  <si>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</si>
  <si>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</si>
  <si>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</si>
  <si>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</si>
  <si>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</si>
  <si>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</si>
  <si>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</si>
  <si>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</si>
  <si>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</si>
  <si>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</si>
  <si>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</si>
  <si>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</si>
  <si>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</si>
  <si>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</si>
  <si>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</si>
  <si>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</si>
  <si>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</si>
  <si>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</si>
  <si>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</si>
  <si>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</si>
  <si>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</si>
  <si>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</si>
  <si>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</si>
  <si>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</si>
  <si>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</si>
  <si>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</si>
  <si>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</si>
  <si>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</si>
  <si>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</si>
  <si>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</si>
  <si>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</si>
  <si>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</si>
  <si>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</si>
  <si>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</si>
  <si>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</si>
  <si>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</si>
  <si>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</si>
  <si>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</si>
  <si>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</si>
  <si>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</si>
  <si>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</si>
  <si>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</si>
  <si>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</si>
  <si>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</si>
  <si>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</si>
  <si>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</si>
  <si>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</si>
  <si>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</si>
  <si>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</si>
  <si>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</si>
  <si>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</si>
  <si>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</si>
  <si>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</si>
  <si>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</si>
  <si>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</si>
  <si>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</si>
  <si>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</si>
  <si>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</si>
  <si>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</si>
  <si>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</si>
  <si>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</si>
  <si>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</si>
  <si>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</si>
  <si>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</si>
  <si>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</si>
  <si>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</si>
  <si>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</si>
  <si>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</si>
  <si>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</si>
  <si>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</si>
  <si>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</si>
  <si>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</si>
  <si>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</si>
  <si>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</si>
  <si>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</si>
  <si>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</si>
  <si>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</si>
  <si>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</si>
  <si>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</si>
  <si>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</si>
  <si>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</si>
  <si>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</si>
  <si>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</si>
  <si>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</si>
  <si>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</si>
  <si>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</si>
  <si>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</si>
  <si>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</si>
  <si>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</si>
  <si>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</si>
  <si>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</si>
  <si>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</si>
  <si>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</si>
  <si>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</si>
  <si>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</si>
  <si>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</si>
  <si>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</si>
  <si>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</si>
  <si>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</si>
  <si>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</si>
  <si>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</si>
  <si>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</si>
  <si>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</si>
  <si>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</si>
  <si>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</si>
  <si>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</si>
  <si>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</si>
  <si>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</si>
  <si>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</si>
  <si>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</si>
  <si>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</si>
  <si>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</si>
  <si>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</si>
  <si>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</si>
  <si>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</si>
  <si>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</si>
  <si>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</si>
  <si>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</si>
  <si>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</si>
  <si>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</si>
  <si>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</si>
  <si>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</si>
  <si>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</si>
  <si>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</si>
  <si>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</si>
  <si>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</si>
  <si>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</si>
  <si>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</si>
  <si>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</si>
  <si>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</si>
  <si>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</si>
  <si>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</si>
  <si>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</si>
  <si>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</si>
  <si>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</si>
  <si>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</si>
  <si>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</si>
  <si>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</si>
  <si>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</si>
  <si>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</si>
  <si>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</si>
  <si>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</si>
  <si>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</si>
  <si>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</si>
  <si>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</si>
  <si>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</si>
  <si>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</si>
  <si>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</si>
  <si>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</si>
  <si>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</si>
  <si>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</si>
  <si>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</si>
  <si>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</si>
  <si>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</si>
  <si>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</si>
  <si>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</si>
  <si>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</si>
  <si>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</si>
  <si>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</si>
  <si>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</si>
  <si>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</si>
  <si>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</si>
  <si>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</si>
  <si>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</si>
  <si>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</si>
  <si>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</si>
  <si>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</si>
  <si>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</si>
  <si>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</si>
  <si>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</si>
  <si>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</si>
  <si>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</si>
  <si>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</si>
  <si>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</si>
  <si>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</si>
  <si>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</si>
  <si>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</si>
  <si>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</si>
  <si>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</si>
  <si>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</si>
  <si>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</si>
  <si>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</si>
  <si>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</si>
  <si>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</si>
  <si>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</si>
  <si>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</si>
  <si>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</si>
  <si>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</si>
  <si>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</si>
  <si>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</si>
  <si>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</si>
  <si>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</si>
  <si>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</si>
  <si>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</si>
  <si>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</si>
  <si>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</si>
  <si>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</si>
  <si>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</si>
  <si>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</si>
  <si>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</si>
  <si>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</si>
  <si>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</si>
  <si>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</si>
  <si>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</si>
  <si>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</si>
  <si>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</si>
  <si>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</si>
  <si>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</si>
  <si>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</si>
  <si>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</si>
  <si>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</si>
  <si>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</si>
  <si>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</si>
  <si>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</si>
  <si>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</si>
  <si>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</si>
  <si>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</si>
  <si>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</si>
  <si>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</si>
  <si>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</si>
  <si>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</si>
  <si>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</si>
  <si>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</si>
  <si>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</si>
  <si>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</si>
  <si>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</si>
  <si>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</si>
  <si>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</si>
  <si>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</si>
  <si>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</si>
  <si>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</si>
  <si>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</si>
  <si>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</si>
  <si>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</si>
  <si>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</si>
  <si>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</si>
  <si>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</si>
  <si>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</si>
  <si>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</si>
  <si>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</si>
  <si>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</si>
  <si>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</si>
  <si>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</si>
  <si>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</si>
  <si>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</si>
  <si>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</si>
  <si>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</si>
  <si>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</si>
  <si>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</si>
  <si>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</si>
  <si>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</si>
  <si>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</si>
  <si>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</si>
  <si>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</si>
  <si>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</si>
  <si>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</si>
  <si>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</si>
  <si>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</si>
  <si>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</si>
  <si>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</si>
  <si>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</si>
  <si>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</si>
  <si>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</si>
  <si>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</si>
  <si>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</si>
  <si>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</si>
  <si>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</si>
  <si>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</si>
  <si>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</si>
  <si>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</si>
  <si>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</si>
  <si>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</si>
  <si>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</si>
  <si>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</si>
  <si>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</si>
  <si>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</si>
  <si>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</si>
  <si>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</si>
  <si>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</si>
  <si>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</si>
  <si>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</si>
  <si>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</si>
  <si>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</si>
  <si>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</si>
  <si>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</si>
  <si>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</si>
  <si>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</si>
  <si>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</si>
  <si>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</si>
  <si>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</si>
  <si>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</si>
  <si>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</si>
  <si>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</si>
  <si>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</si>
  <si>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</si>
  <si>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</si>
  <si>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</si>
  <si>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</si>
  <si>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</si>
  <si>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</si>
  <si>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</si>
  <si>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</si>
  <si>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</si>
  <si>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</si>
  <si>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</si>
  <si>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</si>
  <si>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</si>
  <si>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</si>
  <si>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</si>
  <si>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</si>
  <si>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</si>
  <si>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</si>
  <si>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</si>
  <si>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</si>
  <si>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</si>
  <si>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</si>
  <si>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</si>
  <si>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</si>
  <si>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</si>
  <si>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</si>
  <si>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</si>
  <si>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</si>
  <si>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</si>
  <si>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</si>
  <si>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</si>
  <si>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</si>
  <si>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</si>
  <si>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</si>
  <si>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</si>
  <si>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</si>
  <si>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</si>
  <si>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</si>
  <si>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</si>
  <si>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</si>
  <si>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</si>
  <si>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</si>
  <si>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</si>
  <si>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</si>
  <si>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</si>
  <si>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</si>
  <si>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</si>
  <si>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</si>
  <si>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</si>
  <si>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</si>
  <si>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</si>
  <si>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</si>
  <si>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</si>
  <si>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</si>
  <si>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</si>
  <si>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</si>
  <si>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</si>
  <si>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</si>
  <si>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</si>
  <si>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</si>
  <si>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</si>
  <si>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</si>
  <si>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</si>
  <si>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</si>
  <si>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</si>
  <si>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</si>
  <si>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</si>
  <si>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</si>
  <si>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</si>
  <si>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</si>
  <si>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</si>
  <si>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</si>
  <si>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</si>
  <si>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</si>
  <si>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</si>
  <si>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</si>
  <si>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</si>
  <si>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</si>
  <si>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</si>
  <si>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</si>
  <si>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</si>
  <si>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</si>
  <si>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</si>
  <si>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</si>
  <si>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</si>
  <si>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</si>
  <si>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</si>
  <si>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</si>
  <si>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</si>
  <si>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</si>
  <si>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</si>
  <si>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</si>
  <si>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</si>
  <si>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</si>
  <si>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</si>
  <si>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</si>
  <si>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</si>
  <si>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</si>
  <si>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</si>
  <si>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</si>
  <si>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</si>
  <si>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</si>
  <si>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</si>
  <si>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</si>
  <si>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</si>
  <si>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</si>
  <si>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</si>
  <si>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</si>
  <si>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</si>
  <si>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</si>
  <si>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</si>
  <si>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</si>
  <si>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</si>
  <si>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</si>
  <si>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</si>
  <si>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</si>
  <si>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</si>
  <si>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</si>
  <si>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</si>
  <si>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</si>
  <si>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</si>
  <si>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</si>
  <si>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</si>
  <si>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</si>
  <si>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</si>
  <si>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</si>
  <si>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</si>
  <si>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</si>
  <si>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</si>
  <si>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</si>
  <si>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</si>
  <si>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</si>
  <si>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</si>
  <si>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</si>
  <si>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</si>
  <si>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</si>
  <si>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</si>
  <si>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</si>
  <si>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</si>
  <si>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</si>
  <si>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</si>
  <si>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</si>
  <si>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</si>
  <si>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</si>
  <si>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</si>
  <si>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</si>
  <si>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</si>
  <si>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</si>
  <si>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</si>
  <si>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</si>
  <si>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</si>
  <si>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</si>
  <si>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</si>
  <si>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</si>
  <si>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</si>
  <si>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</si>
  <si>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</si>
  <si>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</si>
  <si>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</si>
  <si>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</si>
  <si>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</si>
  <si>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</si>
  <si>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</si>
  <si>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</si>
  <si>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</si>
  <si>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</si>
  <si>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</si>
  <si>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</si>
  <si>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</si>
  <si>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</si>
  <si>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</si>
  <si>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</si>
  <si>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</si>
  <si>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</si>
  <si>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</si>
  <si>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</si>
  <si>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</si>
  <si>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</si>
  <si>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</si>
  <si>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</si>
  <si>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</si>
  <si>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</si>
  <si>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</si>
  <si>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</si>
  <si>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</si>
  <si>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</si>
  <si>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</si>
  <si>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</si>
  <si>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</si>
  <si>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</si>
  <si>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</si>
  <si>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</si>
  <si>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</si>
  <si>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</si>
  <si>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</si>
  <si>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</si>
  <si>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</si>
  <si>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</si>
  <si>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</si>
  <si>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</si>
  <si>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</si>
  <si>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</si>
  <si>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</si>
  <si>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</si>
  <si>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</si>
  <si>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</si>
  <si>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</si>
  <si>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</si>
  <si>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</si>
  <si>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</si>
  <si>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</si>
  <si>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</si>
  <si>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</si>
  <si>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</si>
  <si>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</si>
  <si>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</si>
  <si>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</si>
  <si>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</si>
  <si>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</si>
  <si>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</si>
  <si>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</si>
  <si>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</si>
  <si>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</si>
  <si>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</si>
  <si>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</si>
  <si>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</si>
  <si>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</si>
  <si>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</si>
  <si>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</si>
  <si>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</si>
  <si>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</si>
  <si>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</si>
  <si>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</si>
  <si>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</si>
  <si>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</si>
  <si>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</si>
  <si>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</si>
  <si>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</si>
  <si>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</si>
  <si>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</si>
  <si>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</si>
  <si>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</si>
  <si>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</si>
  <si>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</si>
  <si>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</si>
  <si>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</si>
  <si>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</si>
  <si>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</si>
  <si>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</si>
  <si>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</si>
  <si>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</si>
  <si>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</si>
  <si>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</si>
  <si>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</si>
  <si>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</si>
  <si>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</si>
  <si>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</si>
  <si>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</si>
  <si>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</si>
  <si>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</si>
  <si>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</si>
  <si>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</si>
  <si>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</si>
  <si>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</si>
  <si>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</si>
  <si>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</si>
  <si>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</si>
  <si>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</si>
  <si>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</si>
  <si>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</si>
  <si>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</si>
  <si>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</si>
  <si>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</si>
  <si>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</si>
  <si>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</si>
  <si>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</si>
  <si>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</si>
  <si>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</si>
  <si>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</si>
  <si>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</si>
  <si>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</si>
  <si>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</si>
  <si>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</si>
  <si>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</si>
  <si>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</si>
  <si>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</si>
  <si>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</si>
  <si>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</si>
  <si>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</si>
  <si>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</si>
  <si>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</si>
  <si>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</si>
  <si>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</si>
  <si>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</si>
  <si>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</si>
  <si>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</si>
  <si>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</si>
  <si>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</si>
  <si>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</si>
  <si>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</si>
  <si>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</si>
  <si>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</si>
  <si>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</si>
  <si>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</si>
  <si>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</si>
  <si>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</si>
  <si>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</si>
  <si>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</si>
  <si>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</si>
  <si>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</si>
  <si>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</si>
  <si>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</si>
  <si>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</si>
  <si>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</si>
  <si>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</si>
  <si>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</si>
  <si>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</si>
  <si>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</si>
  <si>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</si>
  <si>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</si>
  <si>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</si>
  <si>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</si>
  <si>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</si>
  <si>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</si>
  <si>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</si>
  <si>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</si>
  <si>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</si>
  <si>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</si>
  <si>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</si>
  <si>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</si>
  <si>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</si>
  <si>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</si>
  <si>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</si>
  <si>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</si>
  <si>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</si>
  <si>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</si>
  <si>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</si>
  <si>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</si>
  <si>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</si>
  <si>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</si>
  <si>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</si>
  <si>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</si>
  <si>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</si>
  <si>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</si>
  <si>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</si>
  <si>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</si>
  <si>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</si>
  <si>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</si>
  <si>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</si>
  <si>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</si>
  <si>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</si>
  <si>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</si>
  <si>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</si>
  <si>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</si>
  <si>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</si>
  <si>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</si>
  <si>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</si>
  <si>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</si>
  <si>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</si>
  <si>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</si>
  <si>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</si>
  <si>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</si>
  <si>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</si>
  <si>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</si>
  <si>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</si>
  <si>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</si>
  <si>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</si>
  <si>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</si>
  <si>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</si>
  <si>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</si>
  <si>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</si>
  <si>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</si>
  <si>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</si>
  <si>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</si>
  <si>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</si>
  <si>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</si>
  <si>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</si>
  <si>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</si>
  <si>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</si>
  <si>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</si>
  <si>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</si>
  <si>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</si>
  <si>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</si>
  <si>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</si>
  <si>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</si>
  <si>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</si>
  <si>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</si>
  <si>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</si>
  <si>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</si>
  <si>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</si>
  <si>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</si>
  <si>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</si>
  <si>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</si>
  <si>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</si>
  <si>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</si>
  <si>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</si>
  <si>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</si>
  <si>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</si>
  <si>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</si>
  <si>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</si>
  <si>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</si>
  <si>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</si>
  <si>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</si>
  <si>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</si>
  <si>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</si>
  <si>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</si>
  <si>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</si>
  <si>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</si>
  <si>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</si>
  <si>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</si>
  <si>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</si>
  <si>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</si>
  <si>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</si>
  <si>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</si>
  <si>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</si>
  <si>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</si>
  <si>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</si>
  <si>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</si>
  <si>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</si>
  <si>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</si>
  <si>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</si>
  <si>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</si>
  <si>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</si>
  <si>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</si>
  <si>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</si>
  <si>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</si>
  <si>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</si>
  <si>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</si>
  <si>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</si>
  <si>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</si>
  <si>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</si>
  <si>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</si>
  <si>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</si>
  <si>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</si>
  <si>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</si>
  <si>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</si>
  <si>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</si>
  <si>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</si>
  <si>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</si>
  <si>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</si>
  <si>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</si>
  <si>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</si>
  <si>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</si>
  <si>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</si>
  <si>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</si>
  <si>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</si>
  <si>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</si>
  <si>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</si>
  <si>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</si>
  <si>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</si>
  <si>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</si>
  <si>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</si>
  <si>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</si>
  <si>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</si>
  <si>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</si>
  <si>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</si>
  <si>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</si>
  <si>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</si>
  <si>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</si>
  <si>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</si>
  <si>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</si>
  <si>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</si>
  <si>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</si>
  <si>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</si>
  <si>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</si>
  <si>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</si>
  <si>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</si>
  <si>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</si>
  <si>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</si>
  <si>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</si>
  <si>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</si>
  <si>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</si>
  <si>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</si>
  <si>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</si>
  <si>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</si>
  <si>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</si>
  <si>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</si>
  <si>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</si>
  <si>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</si>
  <si>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</si>
  <si>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</si>
  <si>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</si>
  <si>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</si>
  <si>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</si>
  <si>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</si>
  <si>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</si>
  <si>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</si>
  <si>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</si>
  <si>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</si>
  <si>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</si>
  <si>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</si>
  <si>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</si>
  <si>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</si>
  <si>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</si>
  <si>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</si>
  <si>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</si>
  <si>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</si>
  <si>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</si>
  <si>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</si>
  <si>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</si>
  <si>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</si>
  <si>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</si>
  <si>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</si>
  <si>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</si>
  <si>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</si>
  <si>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</si>
  <si>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</si>
  <si>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</si>
  <si>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</si>
  <si>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</si>
  <si>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</si>
  <si>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</si>
  <si>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</si>
  <si>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</si>
  <si>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</si>
  <si>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</si>
  <si>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</si>
  <si>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</si>
  <si>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</si>
  <si>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</si>
  <si>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</si>
  <si>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</si>
  <si>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</si>
  <si>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</si>
  <si>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</si>
  <si>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</si>
  <si>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</si>
  <si>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</si>
  <si>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</si>
  <si>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</si>
  <si>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</si>
  <si>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</si>
  <si>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</si>
  <si>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</si>
  <si>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</si>
  <si>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</si>
  <si>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</si>
  <si>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</si>
  <si>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</si>
  <si>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</si>
  <si>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</si>
  <si>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</si>
  <si>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</si>
  <si>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</si>
  <si>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</si>
  <si>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</si>
  <si>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</si>
  <si>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</si>
  <si>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</si>
  <si>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</si>
  <si>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</si>
  <si>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</si>
  <si>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</si>
  <si>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</si>
  <si>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</si>
  <si>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</si>
  <si>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</si>
  <si>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</si>
  <si>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</si>
  <si>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</si>
  <si>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</si>
  <si>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</si>
  <si>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</si>
  <si>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</si>
  <si>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</si>
  <si>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</si>
  <si>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</si>
  <si>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</si>
  <si>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</si>
  <si>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</si>
  <si>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</si>
  <si>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</si>
  <si>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</si>
  <si>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</si>
  <si>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</si>
  <si>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</si>
  <si>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</si>
  <si>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</si>
  <si>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</si>
  <si>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</si>
  <si>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</si>
  <si>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</si>
  <si>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</si>
  <si>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</si>
  <si>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</si>
  <si>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</si>
  <si>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</si>
  <si>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</si>
  <si>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</si>
  <si>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</si>
  <si>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</si>
  <si>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</si>
  <si>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</si>
  <si>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</si>
  <si>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</si>
  <si>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</si>
  <si>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</si>
  <si>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</si>
  <si>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</si>
  <si>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</si>
  <si>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</si>
  <si>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</si>
  <si>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</si>
  <si>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</si>
  <si>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</si>
  <si>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</si>
  <si>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</si>
  <si>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</si>
  <si>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</si>
  <si>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</si>
  <si>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</si>
  <si>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</si>
  <si>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</si>
  <si>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</si>
  <si>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</si>
  <si>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</si>
  <si>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</si>
  <si>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</si>
  <si>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</si>
  <si>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</si>
  <si>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</si>
  <si>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</si>
  <si>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</si>
  <si>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</si>
  <si>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</si>
  <si>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</si>
  <si>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</si>
  <si>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</si>
  <si>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</si>
  <si>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</si>
  <si>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</si>
  <si>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</si>
  <si>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</si>
  <si>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</si>
  <si>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</si>
  <si>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</si>
  <si>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</si>
  <si>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</si>
  <si>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</si>
  <si>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</si>
  <si>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</si>
  <si>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</si>
  <si>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</si>
  <si>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</si>
  <si>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</si>
  <si>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</si>
  <si>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</si>
  <si>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</si>
  <si>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</si>
  <si>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</si>
  <si>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</si>
  <si>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</si>
  <si>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</si>
  <si>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</si>
  <si>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</si>
  <si>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</si>
  <si>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</si>
  <si>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</si>
  <si>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</si>
  <si>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</si>
  <si>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</si>
  <si>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</si>
  <si>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</si>
  <si>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</si>
  <si>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</si>
  <si>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</si>
  <si>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</si>
  <si>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</si>
  <si>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</si>
  <si>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</si>
  <si>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</si>
  <si>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</si>
  <si>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</si>
  <si>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</si>
  <si>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</si>
  <si>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</si>
  <si>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</si>
  <si>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</si>
  <si>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</si>
  <si>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</si>
  <si>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</si>
  <si>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</si>
  <si>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</si>
  <si>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</si>
  <si>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</si>
  <si>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</si>
  <si>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</si>
  <si>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</si>
  <si>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</si>
  <si>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</si>
  <si>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</si>
  <si>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</si>
  <si>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</si>
  <si>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</si>
  <si>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</si>
  <si>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</si>
  <si>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</si>
  <si>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</si>
  <si>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</si>
  <si>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</si>
  <si>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</si>
  <si>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</si>
  <si>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</si>
  <si>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</si>
  <si>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</si>
  <si>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</si>
  <si>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</si>
  <si>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</si>
  <si>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</si>
  <si>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</si>
  <si>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</si>
  <si>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</si>
  <si>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</si>
  <si>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</si>
  <si>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</si>
  <si>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</si>
  <si>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</si>
  <si>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</si>
  <si>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</si>
  <si>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</si>
  <si>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</si>
  <si>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</si>
  <si>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</si>
  <si>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</si>
  <si>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</si>
  <si>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</si>
  <si>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</si>
  <si>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</si>
  <si>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</si>
  <si>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</si>
  <si>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</si>
  <si>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</si>
  <si>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</si>
  <si>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</si>
  <si>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</si>
  <si>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</si>
  <si>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</si>
  <si>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</si>
  <si>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</si>
  <si>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</si>
  <si>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</si>
  <si>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</si>
  <si>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</si>
  <si>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</si>
  <si>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</si>
  <si>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</si>
  <si>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</si>
  <si>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</si>
  <si>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</si>
  <si>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</si>
  <si>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</si>
  <si>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</si>
  <si>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</si>
  <si>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</si>
  <si>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</si>
  <si>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</si>
  <si>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</si>
  <si>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</si>
  <si>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</si>
  <si>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</si>
  <si>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</si>
  <si>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</si>
  <si>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</si>
  <si>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</si>
  <si>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</si>
  <si>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</si>
  <si>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</si>
  <si>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</si>
  <si>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</si>
  <si>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</si>
  <si>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</si>
  <si>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</si>
  <si>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</si>
  <si>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</si>
  <si>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</si>
  <si>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</si>
  <si>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</si>
  <si>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</si>
  <si>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</si>
  <si>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</si>
  <si>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</si>
  <si>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</si>
  <si>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</si>
  <si>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</si>
  <si>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</si>
  <si>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</si>
  <si>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</si>
  <si>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</si>
  <si>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</si>
  <si>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</si>
  <si>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</si>
  <si>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</si>
  <si>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</si>
  <si>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</si>
  <si>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</si>
  <si>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</si>
  <si>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</si>
  <si>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</si>
  <si>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</si>
  <si>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</si>
  <si>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</si>
  <si>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</si>
  <si>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</si>
  <si>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</si>
  <si>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</si>
  <si>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</si>
  <si>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</si>
  <si>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</si>
  <si>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</si>
  <si>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</si>
  <si>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</si>
  <si>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</si>
  <si>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</si>
  <si>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</si>
  <si>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</si>
  <si>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</si>
  <si>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</si>
  <si>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</si>
  <si>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</si>
  <si>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</si>
  <si>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</si>
  <si>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</si>
  <si>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</si>
  <si>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</si>
  <si>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</si>
  <si>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</si>
  <si>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</si>
  <si>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</si>
  <si>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</si>
  <si>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</si>
  <si>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</si>
  <si>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</si>
  <si>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</si>
  <si>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</si>
  <si>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</si>
  <si>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</si>
  <si>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</si>
  <si>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</si>
  <si>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</si>
  <si>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</si>
  <si>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</si>
  <si>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</si>
  <si>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</si>
  <si>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</si>
  <si>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</si>
  <si>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</si>
  <si>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</si>
  <si>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</si>
  <si>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</si>
  <si>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</si>
  <si>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</si>
  <si>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</si>
  <si>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</si>
  <si>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</si>
  <si>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</si>
  <si>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</si>
  <si>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</si>
  <si>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</si>
  <si>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</si>
  <si>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</si>
  <si>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</si>
  <si>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</si>
  <si>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</si>
  <si>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</si>
  <si>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</si>
  <si>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</si>
  <si>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</si>
  <si>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</si>
  <si>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</si>
  <si>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</si>
  <si>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</si>
  <si>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</si>
  <si>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</si>
  <si>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</si>
  <si>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</si>
  <si>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</si>
  <si>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</si>
  <si>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</si>
  <si>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</si>
  <si>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</si>
  <si>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</si>
  <si>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</si>
  <si>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</si>
  <si>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</si>
  <si>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</si>
  <si>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</si>
  <si>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</si>
  <si>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</si>
  <si>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</si>
  <si>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</si>
  <si>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</si>
  <si>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</si>
  <si>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</si>
  <si>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</si>
  <si>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</si>
  <si>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</si>
  <si>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</si>
  <si>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</si>
  <si>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</si>
  <si>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</si>
  <si>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</si>
  <si>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</si>
  <si>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</si>
  <si>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</si>
  <si>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</si>
  <si>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</si>
  <si>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</si>
  <si>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</si>
  <si>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</si>
  <si>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</si>
  <si>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</si>
  <si>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</si>
  <si>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</si>
  <si>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</si>
  <si>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</si>
  <si>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</si>
  <si>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</si>
  <si>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</si>
  <si>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</si>
  <si>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</si>
  <si>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</si>
  <si>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</si>
  <si>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</si>
  <si>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</si>
  <si>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</si>
  <si>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</si>
  <si>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</si>
  <si>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</si>
  <si>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</si>
  <si>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</si>
  <si>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</si>
  <si>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</si>
  <si>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</si>
  <si>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</si>
  <si>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</si>
  <si>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</si>
  <si>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</si>
  <si>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</si>
  <si>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</si>
  <si>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</si>
  <si>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</si>
  <si>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</si>
  <si>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</si>
  <si>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</si>
  <si>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</si>
  <si>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</si>
  <si>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</si>
  <si>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</si>
  <si>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</si>
  <si>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</si>
  <si>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</si>
  <si>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</si>
  <si>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</si>
  <si>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</si>
  <si>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</si>
  <si>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</si>
  <si>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</si>
  <si>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</si>
  <si>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</si>
  <si>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</si>
  <si>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</si>
  <si>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</si>
  <si>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</si>
  <si>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</si>
  <si>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</si>
  <si>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</si>
  <si>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</si>
  <si>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</si>
  <si>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</si>
  <si>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</si>
  <si>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</si>
  <si>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</si>
  <si>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</si>
  <si>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</si>
  <si>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</si>
  <si>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</si>
  <si>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</si>
  <si>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</si>
  <si>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</si>
  <si>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</si>
  <si>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</si>
  <si>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</si>
  <si>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</si>
  <si>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</si>
  <si>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</si>
  <si>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</si>
  <si>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</si>
  <si>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</si>
  <si>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</si>
  <si>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</si>
  <si>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</si>
  <si>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</si>
  <si>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</si>
  <si>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</si>
  <si>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</si>
  <si>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</si>
  <si>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</si>
  <si>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</si>
  <si>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</si>
  <si>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</si>
  <si>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</si>
  <si>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</si>
  <si>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</si>
  <si>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</si>
  <si>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</si>
  <si>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</si>
  <si>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</si>
  <si>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</si>
  <si>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</si>
  <si>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</si>
  <si>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</si>
  <si>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</si>
  <si>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</si>
  <si>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</si>
  <si>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</si>
  <si>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</si>
  <si>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</si>
  <si>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</si>
  <si>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</si>
  <si>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</si>
  <si>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</si>
  <si>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</si>
  <si>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</si>
  <si>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</si>
  <si>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</si>
  <si>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</si>
  <si>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</si>
  <si>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</si>
  <si>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</si>
  <si>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</si>
  <si>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</si>
  <si>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</si>
  <si>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</si>
  <si>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</si>
  <si>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</si>
  <si>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</si>
  <si>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</si>
  <si>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</si>
  <si>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</si>
  <si>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</si>
  <si>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</si>
  <si>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</si>
  <si>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</si>
  <si>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</si>
  <si>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</si>
  <si>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</si>
  <si>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</si>
  <si>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</si>
  <si>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</si>
  <si>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</si>
  <si>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</si>
  <si>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</si>
  <si>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</si>
  <si>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</si>
  <si>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</si>
  <si>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</si>
  <si>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</si>
  <si>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</si>
  <si>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</si>
  <si>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</si>
  <si>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</si>
  <si>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</si>
  <si>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</si>
  <si>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</si>
  <si>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</si>
  <si>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</si>
  <si>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</si>
  <si>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</si>
  <si>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</si>
  <si>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</si>
  <si>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</si>
  <si>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</si>
  <si>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</si>
  <si>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</si>
  <si>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</si>
  <si>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</si>
  <si>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</si>
  <si>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</si>
  <si>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</si>
  <si>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</si>
  <si>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</si>
  <si>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</si>
  <si>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</si>
  <si>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</si>
  <si>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</si>
  <si>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</si>
  <si>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</si>
  <si>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</si>
  <si>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</si>
  <si>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</si>
  <si>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</si>
  <si>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</si>
  <si>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</si>
  <si>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</si>
  <si>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</si>
  <si>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</si>
  <si>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</si>
  <si>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</si>
  <si>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</si>
  <si>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</si>
  <si>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</si>
  <si>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</si>
  <si>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</si>
  <si>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</si>
  <si>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</si>
  <si>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</si>
  <si>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</si>
  <si>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</si>
  <si>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</si>
  <si>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</si>
  <si>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</si>
  <si>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</si>
  <si>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</si>
  <si>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</si>
  <si>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</si>
  <si>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</si>
  <si>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</si>
  <si>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</si>
  <si>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</si>
  <si>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</si>
  <si>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</si>
  <si>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</si>
  <si>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</si>
  <si>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</si>
  <si>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</si>
  <si>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</si>
  <si>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</si>
  <si>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</si>
  <si>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</si>
  <si>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</si>
  <si>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</si>
  <si>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</si>
  <si>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</si>
  <si>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</si>
  <si>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</si>
  <si>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</si>
  <si>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</si>
  <si>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</si>
  <si>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</si>
  <si>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</si>
  <si>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</si>
  <si>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</si>
  <si>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</si>
  <si>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</si>
  <si>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</si>
  <si>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</si>
  <si>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</si>
  <si>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</si>
  <si>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</si>
  <si>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</si>
  <si>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</si>
  <si>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</si>
  <si>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</si>
  <si>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</si>
  <si>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</si>
  <si>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</si>
  <si>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</si>
  <si>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</si>
  <si>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</si>
  <si>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</si>
  <si>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</si>
  <si>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</si>
  <si>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</si>
  <si>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</si>
  <si>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</si>
  <si>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</si>
  <si>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</si>
  <si>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</si>
  <si>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</si>
  <si>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</si>
  <si>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</si>
  <si>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</si>
  <si>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</si>
  <si>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</si>
  <si>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</si>
  <si>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</si>
  <si>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</si>
  <si>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</si>
  <si>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</si>
  <si>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</si>
  <si>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</si>
  <si>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</si>
  <si>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</si>
  <si>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</si>
  <si>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</si>
  <si>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</si>
  <si>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</si>
  <si>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</si>
  <si>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</si>
  <si>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</si>
  <si>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</si>
  <si>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</si>
  <si>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</si>
  <si>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</si>
  <si>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</si>
  <si>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</si>
  <si>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</si>
  <si>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</si>
  <si>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</si>
  <si>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</si>
  <si>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</si>
  <si>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</si>
  <si>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</si>
  <si>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</si>
  <si>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</si>
  <si>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</si>
  <si>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</si>
  <si>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</si>
  <si>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</si>
  <si>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</si>
  <si>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</si>
  <si>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</si>
  <si>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</si>
  <si>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</si>
  <si>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</si>
  <si>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</si>
  <si>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</si>
  <si>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</si>
  <si>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</si>
  <si>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</si>
  <si>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</si>
  <si>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</si>
  <si>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</si>
  <si>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</si>
  <si>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</si>
  <si>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</si>
  <si>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</si>
  <si>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</si>
  <si>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</si>
  <si>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</si>
  <si>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</si>
  <si>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</si>
  <si>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</si>
  <si>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</si>
  <si>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</si>
  <si>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</si>
  <si>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</si>
  <si>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</si>
  <si>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</si>
  <si>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</si>
  <si>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</si>
  <si>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</si>
  <si>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</si>
  <si>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</si>
  <si>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</si>
  <si>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</si>
  <si>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</si>
  <si>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</si>
  <si>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</si>
  <si>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</si>
  <si>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</si>
  <si>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</si>
  <si>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</si>
  <si>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</si>
  <si>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</si>
  <si>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</si>
  <si>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</si>
  <si>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</si>
  <si>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</si>
  <si>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</si>
  <si>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</si>
  <si>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</si>
  <si>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</si>
  <si>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</si>
  <si>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</si>
  <si>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</si>
  <si>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</si>
  <si>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</si>
  <si>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</si>
  <si>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</si>
  <si>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</si>
  <si>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</si>
  <si>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</si>
  <si>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</si>
  <si>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</si>
  <si>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</si>
  <si>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</si>
  <si>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</si>
  <si>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</si>
  <si>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</si>
  <si>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</si>
  <si>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</si>
  <si>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</si>
  <si>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</si>
  <si>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</si>
  <si>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</si>
  <si>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</si>
  <si>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</si>
  <si>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</si>
  <si>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</si>
  <si>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</si>
  <si>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</si>
  <si>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</si>
  <si>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</si>
  <si>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</si>
  <si>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</si>
  <si>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</si>
  <si>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</si>
  <si>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</si>
  <si>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</si>
  <si>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</si>
  <si>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</si>
  <si>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</si>
  <si>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</si>
  <si>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</si>
  <si>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</si>
  <si>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</si>
  <si>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</si>
  <si>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</si>
  <si>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</si>
  <si>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</si>
  <si>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</si>
  <si>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</si>
  <si>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</si>
  <si>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</si>
  <si>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</si>
  <si>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</si>
  <si>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</si>
  <si>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</si>
  <si>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</si>
  <si>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</si>
  <si>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</si>
  <si>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</si>
  <si>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</si>
  <si>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</si>
  <si>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</si>
  <si>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</si>
  <si>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</si>
  <si>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</si>
  <si>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</si>
  <si>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</si>
  <si>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</si>
  <si>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</si>
  <si>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</si>
  <si>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</si>
  <si>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</si>
  <si>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</si>
  <si>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</si>
  <si>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</si>
  <si>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</si>
  <si>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</si>
  <si>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</si>
  <si>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</si>
  <si>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</si>
  <si>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</si>
  <si>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</si>
  <si>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</si>
  <si>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</si>
  <si>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</si>
  <si>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</si>
  <si>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</si>
  <si>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</si>
  <si>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</si>
  <si>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</si>
  <si>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</si>
  <si>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</si>
  <si>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</si>
  <si>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</si>
  <si>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</si>
  <si>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</si>
  <si>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</si>
  <si>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</si>
  <si>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</si>
  <si>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</si>
  <si>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</si>
  <si>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</si>
  <si>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</si>
  <si>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</si>
  <si>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</si>
  <si>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</si>
  <si>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</si>
  <si>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</si>
  <si>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</si>
  <si>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</si>
  <si>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</si>
  <si>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</si>
  <si>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</si>
  <si>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</si>
  <si>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</si>
  <si>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</si>
  <si>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</si>
  <si>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</si>
  <si>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</si>
  <si>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</si>
  <si>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</si>
  <si>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</si>
  <si>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</si>
  <si>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</si>
  <si>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</si>
  <si>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</si>
  <si>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</si>
  <si>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</si>
  <si>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</si>
  <si>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</si>
  <si>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</si>
  <si>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</si>
  <si>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</si>
  <si>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</si>
  <si>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</si>
  <si>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</si>
  <si>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</si>
  <si>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</si>
  <si>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</si>
  <si>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</si>
  <si>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</si>
  <si>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</si>
  <si>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</si>
  <si>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</si>
  <si>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</si>
  <si>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</si>
  <si>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</si>
  <si>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</si>
  <si>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</si>
  <si>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</si>
  <si>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</si>
  <si>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</si>
  <si>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</si>
  <si>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</si>
  <si>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</si>
  <si>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</si>
  <si>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</si>
  <si>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</si>
  <si>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</si>
  <si>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</si>
  <si>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</si>
  <si>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</si>
  <si>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</si>
  <si>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</si>
  <si>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</si>
  <si>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</si>
  <si>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</si>
  <si>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</si>
  <si>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</si>
  <si>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</si>
  <si>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</si>
  <si>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</si>
  <si>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</si>
  <si>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</si>
  <si>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</si>
  <si>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</si>
  <si>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</si>
  <si>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</si>
  <si>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</si>
  <si>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</si>
  <si>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</si>
  <si>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</si>
  <si>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</si>
  <si>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</si>
  <si>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</si>
  <si>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</si>
  <si>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</si>
  <si>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</si>
  <si>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</si>
  <si>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</si>
  <si>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</si>
  <si>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</si>
  <si>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</si>
  <si>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</si>
  <si>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</si>
  <si>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</si>
  <si>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</si>
  <si>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</si>
  <si>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</si>
  <si>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</si>
  <si>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</si>
  <si>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</si>
  <si>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</si>
  <si>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</si>
  <si>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</si>
  <si>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</si>
  <si>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</si>
  <si>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</si>
  <si>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</si>
  <si>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</si>
  <si>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</si>
  <si>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</si>
  <si>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</si>
  <si>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</si>
  <si>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</si>
  <si>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</si>
  <si>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</si>
  <si>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</si>
  <si>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</si>
  <si>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</si>
  <si>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</si>
  <si>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</si>
  <si>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</si>
  <si>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</si>
  <si>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</si>
  <si>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</si>
  <si>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</si>
  <si>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</si>
  <si>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</si>
  <si>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</si>
  <si>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</si>
  <si>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</si>
  <si>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</si>
  <si>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</si>
  <si>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</si>
  <si>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</si>
  <si>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</si>
  <si>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</si>
  <si>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</si>
  <si>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</si>
  <si>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</si>
  <si>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</si>
  <si>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</si>
  <si>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</si>
  <si>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</si>
  <si>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</si>
  <si>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</si>
  <si>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</si>
  <si>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</si>
  <si>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</si>
  <si>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</si>
  <si>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</si>
  <si>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</si>
  <si>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</si>
  <si>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</si>
  <si>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</si>
  <si>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</si>
  <si>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</si>
  <si>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</si>
  <si>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</si>
  <si>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</si>
  <si>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</si>
  <si>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</si>
  <si>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</si>
  <si>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</si>
  <si>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</si>
  <si>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</si>
  <si>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</si>
  <si>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</si>
  <si>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</si>
  <si>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</si>
  <si>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</si>
  <si>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</si>
  <si>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</si>
  <si>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</si>
  <si>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</si>
  <si>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</si>
  <si>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</si>
  <si>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</si>
  <si>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</si>
  <si>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</si>
  <si>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</si>
  <si>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</si>
  <si>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</si>
  <si>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</si>
  <si>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</si>
  <si>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</si>
  <si>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</si>
  <si>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</si>
  <si>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</si>
  <si>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</si>
  <si>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</si>
  <si>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</si>
  <si>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</si>
  <si>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</si>
  <si>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</si>
  <si>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</si>
  <si>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</si>
  <si>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</si>
  <si>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</si>
  <si>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</si>
  <si>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</si>
  <si>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</si>
  <si>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</si>
  <si>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</si>
  <si>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</si>
  <si>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</si>
  <si>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</si>
  <si>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</si>
  <si>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</si>
  <si>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</si>
  <si>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</si>
  <si>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</si>
  <si>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</si>
  <si>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</si>
  <si>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</si>
  <si>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</si>
  <si>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</si>
  <si>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</si>
  <si>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</si>
  <si>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</si>
  <si>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</si>
  <si>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</si>
  <si>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</si>
  <si>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</si>
  <si>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</si>
  <si>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</si>
  <si>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</si>
  <si>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</si>
  <si>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</si>
  <si>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</si>
  <si>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</si>
  <si>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</si>
  <si>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</si>
  <si>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</si>
  <si>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</si>
  <si>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</si>
  <si>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</si>
  <si>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</si>
  <si>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</si>
  <si>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</si>
  <si>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</si>
  <si>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</si>
  <si>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</si>
  <si>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</si>
  <si>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</si>
  <si>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</si>
  <si>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</si>
  <si>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</si>
  <si>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</si>
  <si>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</si>
  <si>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</si>
  <si>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</si>
  <si>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</si>
  <si>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</si>
  <si>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</si>
  <si>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</si>
  <si>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</si>
  <si>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</si>
  <si>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</si>
  <si>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</si>
  <si>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</si>
  <si>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</si>
  <si>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</si>
  <si>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</si>
  <si>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</si>
  <si>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</si>
  <si>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</si>
  <si>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</si>
  <si>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</si>
  <si>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</si>
  <si>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</si>
  <si>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</si>
  <si>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</si>
  <si>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</si>
  <si>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</si>
  <si>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</si>
  <si>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</si>
  <si>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</si>
  <si>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</si>
  <si>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</si>
  <si>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</si>
  <si>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</si>
  <si>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</si>
  <si>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</si>
  <si>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</si>
  <si>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</si>
  <si>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</si>
  <si>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</si>
  <si>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</si>
  <si>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</si>
  <si>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</si>
  <si>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</si>
  <si>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</si>
  <si>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</si>
  <si>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</si>
  <si>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</si>
  <si>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</si>
  <si>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</si>
  <si>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</si>
  <si>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</si>
  <si>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</si>
  <si>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</si>
  <si>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</si>
  <si>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</si>
  <si>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</si>
  <si>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</si>
  <si>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</si>
  <si>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</si>
  <si>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</si>
  <si>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</si>
  <si>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</si>
  <si>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</si>
  <si>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</si>
  <si>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</si>
  <si>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</si>
  <si>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</si>
  <si>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</si>
  <si>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</si>
  <si>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</si>
  <si>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</si>
  <si>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</si>
  <si>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</si>
  <si>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</si>
  <si>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</si>
  <si>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</si>
  <si>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</si>
  <si>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</si>
  <si>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</si>
  <si>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</si>
  <si>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</si>
  <si>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</si>
  <si>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</si>
  <si>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</si>
  <si>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</si>
  <si>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</si>
  <si>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</si>
  <si>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</si>
  <si>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</si>
  <si>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</si>
  <si>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</si>
  <si>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</si>
  <si>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</si>
  <si>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</si>
  <si>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</si>
  <si>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</si>
  <si>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</si>
  <si>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</si>
  <si>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</si>
  <si>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</si>
  <si>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</si>
  <si>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</si>
  <si>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</si>
  <si>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</si>
  <si>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</si>
  <si>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</si>
  <si>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</si>
  <si>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</si>
  <si>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</si>
  <si>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</si>
  <si>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</si>
  <si>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</si>
  <si>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</si>
  <si>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</si>
  <si>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</si>
  <si>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</si>
  <si>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</si>
  <si>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</si>
  <si>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</si>
  <si>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</si>
  <si>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</si>
  <si>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</si>
  <si>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</si>
  <si>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</si>
  <si>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</si>
  <si>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</si>
  <si>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</si>
  <si>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</si>
  <si>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</si>
  <si>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</si>
  <si>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</si>
  <si>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</si>
  <si>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</si>
  <si>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</si>
  <si>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</si>
  <si>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</si>
  <si>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</si>
  <si>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</si>
  <si>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</si>
  <si>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</si>
  <si>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</si>
  <si>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</si>
  <si>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</si>
  <si>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</si>
  <si>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</si>
  <si>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</si>
  <si>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</si>
  <si>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</si>
  <si>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</si>
  <si>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</si>
  <si>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</si>
  <si>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</si>
  <si>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</si>
  <si>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</si>
  <si>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</si>
  <si>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</si>
  <si>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</si>
  <si>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</si>
  <si>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</si>
  <si>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</si>
  <si>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</si>
  <si>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</si>
  <si>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</si>
  <si>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</si>
  <si>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</si>
  <si>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</si>
  <si>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</si>
  <si>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</si>
  <si>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</si>
  <si>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</si>
  <si>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</si>
  <si>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</si>
  <si>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</si>
  <si>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</si>
  <si>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</si>
  <si>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</si>
  <si>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</si>
  <si>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</si>
  <si>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</si>
  <si>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</si>
  <si>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</si>
  <si>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</si>
  <si>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</si>
  <si>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</si>
  <si>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</si>
  <si>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</si>
  <si>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</si>
  <si>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</si>
  <si>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</si>
  <si>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</si>
  <si>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</si>
  <si>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</si>
  <si>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</si>
  <si>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</si>
  <si>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</si>
  <si>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</si>
  <si>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</si>
  <si>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</si>
  <si>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</si>
  <si>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</si>
  <si>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</si>
  <si>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</si>
  <si>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</si>
  <si>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</si>
  <si>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</si>
  <si>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</si>
  <si>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</si>
  <si>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</si>
  <si>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</si>
  <si>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</si>
  <si>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</si>
  <si>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</si>
  <si>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</si>
  <si>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</si>
  <si>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</si>
  <si>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</si>
  <si>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</si>
  <si>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</si>
  <si>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</si>
  <si>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</si>
  <si>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</si>
  <si>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</si>
  <si>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</si>
  <si>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</si>
  <si>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</si>
  <si>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</si>
  <si>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</si>
  <si>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</si>
  <si>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</si>
  <si>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</si>
  <si>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</si>
  <si>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</si>
  <si>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</si>
  <si>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</si>
  <si>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</si>
  <si>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</si>
  <si>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</si>
  <si>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</si>
  <si>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</si>
  <si>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</si>
  <si>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</si>
  <si>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</si>
  <si>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</si>
  <si>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</si>
  <si>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</si>
  <si>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</si>
  <si>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</si>
  <si>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</si>
  <si>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</si>
  <si>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</si>
  <si>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</si>
  <si>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</si>
  <si>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</si>
  <si>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</si>
  <si>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</si>
  <si>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</si>
  <si>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</si>
  <si>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</si>
  <si>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</si>
  <si>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</si>
  <si>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</si>
  <si>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</si>
  <si>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</si>
  <si>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</si>
  <si>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</si>
  <si>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</si>
  <si>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</si>
  <si>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</si>
  <si>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</si>
  <si>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</si>
  <si>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</si>
  <si>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</si>
  <si>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</si>
  <si>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</si>
  <si>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</si>
  <si>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</si>
  <si>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</si>
  <si>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</si>
  <si>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</si>
  <si>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</si>
  <si>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</si>
  <si>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</si>
  <si>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</si>
  <si>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</si>
  <si>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</si>
  <si>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</si>
  <si>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</si>
  <si>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</si>
  <si>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</si>
  <si>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</si>
  <si>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</si>
  <si>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</si>
  <si>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</si>
  <si>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</si>
  <si>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</si>
  <si>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</si>
  <si>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</si>
  <si>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</si>
  <si>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</si>
  <si>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</si>
  <si>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</si>
  <si>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</si>
  <si>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</si>
  <si>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</si>
  <si>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</si>
  <si>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</si>
  <si>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</si>
  <si>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</si>
  <si>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</si>
  <si>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</si>
  <si>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</si>
  <si>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</si>
  <si>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</si>
  <si>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</si>
  <si>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</si>
  <si>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</si>
  <si>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</si>
  <si>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</si>
  <si>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</si>
  <si>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</si>
  <si>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</si>
  <si>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</si>
  <si>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</si>
  <si>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</si>
  <si>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</si>
  <si>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</si>
  <si>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</si>
  <si>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</si>
  <si>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</si>
  <si>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</si>
  <si>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</si>
  <si>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</si>
  <si>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</si>
  <si>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</si>
  <si>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</si>
  <si>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</si>
  <si>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</si>
  <si>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</si>
  <si>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</si>
  <si>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</si>
  <si>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</si>
  <si>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</si>
  <si>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</si>
  <si>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</si>
  <si>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</si>
  <si>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</si>
  <si>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</si>
  <si>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</si>
  <si>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</si>
  <si>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</si>
  <si>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</si>
  <si>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</si>
  <si>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</si>
  <si>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</si>
  <si>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</si>
  <si>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</si>
  <si>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</si>
  <si>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</si>
  <si>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</si>
  <si>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</si>
  <si>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</si>
  <si>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</si>
  <si>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</si>
  <si>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</si>
  <si>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</si>
  <si>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</si>
  <si>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</si>
  <si>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</si>
  <si>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</si>
  <si>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</si>
  <si>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</si>
  <si>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</si>
  <si>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</si>
  <si>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</si>
  <si>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</si>
  <si>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</si>
  <si>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</si>
  <si>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</si>
  <si>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</si>
  <si>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</si>
  <si>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</si>
  <si>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</si>
  <si>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</si>
  <si>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</si>
  <si>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</si>
  <si>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</si>
  <si>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</si>
  <si>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</si>
  <si>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</si>
  <si>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</si>
  <si>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</si>
  <si>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</si>
  <si>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</si>
  <si>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</si>
  <si>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</si>
  <si>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</si>
  <si>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</si>
  <si>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</si>
  <si>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</si>
  <si>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</si>
  <si>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</si>
  <si>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</si>
  <si>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</si>
  <si>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</si>
  <si>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</si>
  <si>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</si>
  <si>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</si>
  <si>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</si>
  <si>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</si>
  <si>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</si>
  <si>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</si>
  <si>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</si>
  <si>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</si>
  <si>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</si>
  <si>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</si>
  <si>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</si>
  <si>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</si>
  <si>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</si>
  <si>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</si>
  <si>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</si>
  <si>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</si>
  <si>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</si>
  <si>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</si>
  <si>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</si>
  <si>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</si>
  <si>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</si>
  <si>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</si>
  <si>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</si>
  <si>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</si>
  <si>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</si>
  <si>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</si>
  <si>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</si>
  <si>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</si>
  <si>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</si>
  <si>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</si>
  <si>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</si>
  <si>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</si>
  <si>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</si>
  <si>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</si>
  <si>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</si>
  <si>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</si>
  <si>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</si>
  <si>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</si>
  <si>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</si>
  <si>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</si>
  <si>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</si>
  <si>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</si>
  <si>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</si>
  <si>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</si>
  <si>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</si>
  <si>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</si>
  <si>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</si>
  <si>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</si>
  <si>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</si>
  <si>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</si>
  <si>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</si>
  <si>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</si>
  <si>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</si>
  <si>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</si>
  <si>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</si>
  <si>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</si>
  <si>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</si>
  <si>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</si>
  <si>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</si>
  <si>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</si>
  <si>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</si>
  <si>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</si>
  <si>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</si>
  <si>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</si>
  <si>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</si>
  <si>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</si>
  <si>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</si>
  <si>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</si>
  <si>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</si>
  <si>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</si>
  <si>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</si>
  <si>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</si>
  <si>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</si>
  <si>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</si>
  <si>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</si>
  <si>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</si>
  <si>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</si>
  <si>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</si>
  <si>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</si>
  <si>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</si>
  <si>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</si>
  <si>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</si>
  <si>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</si>
  <si>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</si>
  <si>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</si>
  <si>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</si>
  <si>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</si>
  <si>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</si>
  <si>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</si>
  <si>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</si>
  <si>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</si>
  <si>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</si>
  <si>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</si>
  <si>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</si>
  <si>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</si>
  <si>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</si>
  <si>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</si>
  <si>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</si>
  <si>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</si>
  <si>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</si>
  <si>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</si>
  <si>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</si>
  <si>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</si>
  <si>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</si>
  <si>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</si>
  <si>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</si>
  <si>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</si>
  <si>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</si>
  <si>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</si>
  <si>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</si>
  <si>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</si>
  <si>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</si>
  <si>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</si>
  <si>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</si>
  <si>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</si>
  <si>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</si>
  <si>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</si>
  <si>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</si>
  <si>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</si>
  <si>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</si>
  <si>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</si>
  <si>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</si>
  <si>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</si>
  <si>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</si>
  <si>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</si>
  <si>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</si>
  <si>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</si>
  <si>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</si>
  <si>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</si>
  <si>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</si>
  <si>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</si>
  <si>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</si>
  <si>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</si>
  <si>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</si>
  <si>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</si>
  <si>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</si>
  <si>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</si>
  <si>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</si>
  <si>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</si>
  <si>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</si>
  <si>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</si>
  <si>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</si>
  <si>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</si>
  <si>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</si>
  <si>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</si>
  <si>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</si>
  <si>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</si>
  <si>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</si>
  <si>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</si>
  <si>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</si>
  <si>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</si>
  <si>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</si>
  <si>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</si>
  <si>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</si>
  <si>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</si>
  <si>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</si>
  <si>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</si>
  <si>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</si>
  <si>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</si>
  <si>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</si>
  <si>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</si>
  <si>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</si>
  <si>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</si>
  <si>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</si>
  <si>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</si>
  <si>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</si>
  <si>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</si>
  <si>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</si>
  <si>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</si>
  <si>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</si>
  <si>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</si>
  <si>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</si>
  <si>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</si>
  <si>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</si>
  <si>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</si>
  <si>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</si>
  <si>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</si>
  <si>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</si>
  <si>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</si>
  <si>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</si>
  <si>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</si>
  <si>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</si>
  <si>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</si>
  <si>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</si>
  <si>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</si>
  <si>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</si>
  <si>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</si>
  <si>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</si>
  <si>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</si>
  <si>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</si>
  <si>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</si>
  <si>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</si>
  <si>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</si>
  <si>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</si>
  <si>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</si>
  <si>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</si>
  <si>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</si>
  <si>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</si>
  <si>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</si>
  <si>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</si>
  <si>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</si>
  <si>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</si>
  <si>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</si>
  <si>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</si>
  <si>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</si>
  <si>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</si>
  <si>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</si>
  <si>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</si>
  <si>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</si>
  <si>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</si>
  <si>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</si>
  <si>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</si>
  <si>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</si>
  <si>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</si>
  <si>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</si>
  <si>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</si>
  <si>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</si>
  <si>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</si>
  <si>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</si>
  <si>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</si>
  <si>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</si>
  <si>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</si>
  <si>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</si>
  <si>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</si>
  <si>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</si>
  <si>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</si>
  <si>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</si>
  <si>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</si>
  <si>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</si>
  <si>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</si>
  <si>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</si>
  <si>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</si>
  <si>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</si>
  <si>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</si>
  <si>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</si>
  <si>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</si>
  <si>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</si>
  <si>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</si>
  <si>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</si>
  <si>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</si>
  <si>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</si>
  <si>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</si>
  <si>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</si>
  <si>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</si>
  <si>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</si>
  <si>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</si>
  <si>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</si>
  <si>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</si>
  <si>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</si>
  <si>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</si>
  <si>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</si>
  <si>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</si>
  <si>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</si>
  <si>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</si>
  <si>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</si>
  <si>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</si>
  <si>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</si>
  <si>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</si>
  <si>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</si>
  <si>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</si>
  <si>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</si>
  <si>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</si>
  <si>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</si>
  <si>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</si>
  <si>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</si>
  <si>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</si>
  <si>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</si>
  <si>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</si>
  <si>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</si>
  <si>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</si>
  <si>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</si>
  <si>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</si>
  <si>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</si>
  <si>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</si>
  <si>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</si>
  <si>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</si>
  <si>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</si>
  <si>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</si>
  <si>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</si>
  <si>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</si>
  <si>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</si>
  <si>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</si>
  <si>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</si>
  <si>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</si>
  <si>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</si>
  <si>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</si>
  <si>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</si>
  <si>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</si>
  <si>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</si>
  <si>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</si>
  <si>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</si>
  <si>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</si>
  <si>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</si>
  <si>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</si>
  <si>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</si>
  <si>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</si>
  <si>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</si>
  <si>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</si>
  <si>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</si>
  <si>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</si>
  <si>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</si>
  <si>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</si>
  <si>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</si>
  <si>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</si>
  <si>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</si>
  <si>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</si>
  <si>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</si>
  <si>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</si>
  <si>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</si>
  <si>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</si>
  <si>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</si>
  <si>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</si>
  <si>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</si>
  <si>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</si>
  <si>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</si>
  <si>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</si>
  <si>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</si>
  <si>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</si>
  <si>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</si>
  <si>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</si>
  <si>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</si>
  <si>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</si>
  <si>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</si>
  <si>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</si>
  <si>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</si>
  <si>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</si>
  <si>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</si>
  <si>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</si>
  <si>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</si>
  <si>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</si>
  <si>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</si>
  <si>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</si>
  <si>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</si>
  <si>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</si>
  <si>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</si>
  <si>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</si>
  <si>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</si>
  <si>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</si>
  <si>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</si>
  <si>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</si>
  <si>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</si>
  <si>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</si>
  <si>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</si>
  <si>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</si>
  <si>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</si>
  <si>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</si>
  <si>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</si>
  <si>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</si>
  <si>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</si>
  <si>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</si>
  <si>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</si>
  <si>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</si>
  <si>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</si>
  <si>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</si>
  <si>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</si>
  <si>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</si>
  <si>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</si>
  <si>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</si>
  <si>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</si>
  <si>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</si>
  <si>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</si>
  <si>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</si>
  <si>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</si>
  <si>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</si>
  <si>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</si>
  <si>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</si>
  <si>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</si>
  <si>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</si>
  <si>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</si>
  <si>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</si>
  <si>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</si>
  <si>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</si>
  <si>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</si>
  <si>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</si>
  <si>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</si>
  <si>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</si>
  <si>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</si>
  <si>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</si>
  <si>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</si>
  <si>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</si>
  <si>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</si>
  <si>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</si>
  <si>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</si>
  <si>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</si>
  <si>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</si>
  <si>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</si>
  <si>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</si>
  <si>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</si>
  <si>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</si>
  <si>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</si>
  <si>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</si>
  <si>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</si>
  <si>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</si>
  <si>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</si>
  <si>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</si>
  <si>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</si>
  <si>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</si>
  <si>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</si>
  <si>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</si>
  <si>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</si>
  <si>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</si>
  <si>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</si>
  <si>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</si>
  <si>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</si>
  <si>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</si>
  <si>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</si>
  <si>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</si>
  <si>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</si>
  <si>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</si>
  <si>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</si>
  <si>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</si>
  <si>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</si>
  <si>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</si>
  <si>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</si>
  <si>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</si>
  <si>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</si>
  <si>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</si>
  <si>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</si>
  <si>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</si>
  <si>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</si>
  <si>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</si>
  <si>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</si>
  <si>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</si>
  <si>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</si>
  <si>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</si>
  <si>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</si>
  <si>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</si>
  <si>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</si>
  <si>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</si>
  <si>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</si>
  <si>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</si>
  <si>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</si>
  <si>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</si>
  <si>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</si>
  <si>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</si>
  <si>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</si>
  <si>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</si>
  <si>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</si>
  <si>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</si>
  <si>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</si>
  <si>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</si>
  <si>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</si>
  <si>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</si>
  <si>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</si>
  <si>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</si>
  <si>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</si>
  <si>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</si>
  <si>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</si>
  <si>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</si>
  <si>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</si>
  <si>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</si>
  <si>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</si>
  <si>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</si>
  <si>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</si>
  <si>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</si>
  <si>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</si>
  <si>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</si>
  <si>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</si>
  <si>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</si>
  <si>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</si>
  <si>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</si>
  <si>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</si>
  <si>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</si>
  <si>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</si>
  <si>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</si>
  <si>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</si>
  <si>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</si>
  <si>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</si>
  <si>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</si>
  <si>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</si>
  <si>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</si>
  <si>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</si>
  <si>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</si>
  <si>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</si>
  <si>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</si>
  <si>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</si>
  <si>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</si>
  <si>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</si>
  <si>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</si>
  <si>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</si>
  <si>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</si>
  <si>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</si>
  <si>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</si>
  <si>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</si>
  <si>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</si>
  <si>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</si>
  <si>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</si>
  <si>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</si>
  <si>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</si>
  <si>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</si>
  <si>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</si>
  <si>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</si>
  <si>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</si>
  <si>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</si>
  <si>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</si>
  <si>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</si>
  <si>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</si>
  <si>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</si>
  <si>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</si>
  <si>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</si>
  <si>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</si>
  <si>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</si>
  <si>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</si>
  <si>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</si>
  <si>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</si>
  <si>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</si>
  <si>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</si>
  <si>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</si>
  <si>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</si>
  <si>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</si>
  <si>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</si>
  <si>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</si>
  <si>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</si>
  <si>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</si>
  <si>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</si>
  <si>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</si>
  <si>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</si>
  <si>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</si>
  <si>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</si>
  <si>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</si>
  <si>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</si>
  <si>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</si>
  <si>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</si>
  <si>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</si>
  <si>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</si>
  <si>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</si>
  <si>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</si>
  <si>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</si>
  <si>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</si>
  <si>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</si>
  <si>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</si>
  <si>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</si>
  <si>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</si>
  <si>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</si>
  <si>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</si>
  <si>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</si>
  <si>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</si>
  <si>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</si>
  <si>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</si>
  <si>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</si>
  <si>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</si>
  <si>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</si>
  <si>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</si>
  <si>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</si>
  <si>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</si>
  <si>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</si>
  <si>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</si>
  <si>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</si>
  <si>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</si>
  <si>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</si>
  <si>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</si>
  <si>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</si>
  <si>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</si>
  <si>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</si>
  <si>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</si>
  <si>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</si>
  <si>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</si>
  <si>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</si>
  <si>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</si>
  <si>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</si>
  <si>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</si>
  <si>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</si>
  <si>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</si>
  <si>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</si>
  <si>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</si>
  <si>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</si>
  <si>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</si>
  <si>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</si>
  <si>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</si>
  <si>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</si>
  <si>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</si>
  <si>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</si>
  <si>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</si>
  <si>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</si>
  <si>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</si>
  <si>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</si>
  <si>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</si>
  <si>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</si>
  <si>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</si>
  <si>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</si>
  <si>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</si>
  <si>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</si>
  <si>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</si>
  <si>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</si>
  <si>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</si>
  <si>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</si>
  <si>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</si>
  <si>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</si>
  <si>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</si>
  <si>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</si>
  <si>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</si>
  <si>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</si>
  <si>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</si>
  <si>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</si>
  <si>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</si>
  <si>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</si>
  <si>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</si>
  <si>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</si>
  <si>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</si>
  <si>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</si>
  <si>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</si>
  <si>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</si>
  <si>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</si>
  <si>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</si>
  <si>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</si>
  <si>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</si>
  <si>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</si>
  <si>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</si>
  <si>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</si>
  <si>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</si>
  <si>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</si>
  <si>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</si>
  <si>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</si>
  <si>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</si>
  <si>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</si>
  <si>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</si>
  <si>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</si>
  <si>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</si>
  <si>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</si>
  <si>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</si>
  <si>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</si>
  <si>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</si>
  <si>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</si>
  <si>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</si>
  <si>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</si>
  <si>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</si>
  <si>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</si>
  <si>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</si>
  <si>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</si>
  <si>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</si>
  <si>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</si>
  <si>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</si>
  <si>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</si>
  <si>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</si>
  <si>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</si>
  <si>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</si>
  <si>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</si>
  <si>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</si>
  <si>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</si>
  <si>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</si>
  <si>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</si>
  <si>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</si>
  <si>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</si>
  <si>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</si>
  <si>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</si>
  <si>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</si>
  <si>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</si>
  <si>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</si>
  <si>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</si>
  <si>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</si>
  <si>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</si>
  <si>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</si>
  <si>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</si>
  <si>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</si>
  <si>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</si>
  <si>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</si>
  <si>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</si>
  <si>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</si>
  <si>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</si>
  <si>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</si>
  <si>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</si>
  <si>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</si>
  <si>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</si>
  <si>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</si>
  <si>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</si>
  <si>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</si>
  <si>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</si>
  <si>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</si>
  <si>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</si>
  <si>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</si>
  <si>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</si>
  <si>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</si>
  <si>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</si>
  <si>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</si>
  <si>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</si>
  <si>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</si>
  <si>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</si>
  <si>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</si>
  <si>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</si>
  <si>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</si>
  <si>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</si>
  <si>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</si>
  <si>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</si>
  <si>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</si>
  <si>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</si>
  <si>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</si>
  <si>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</si>
  <si>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</si>
  <si>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</si>
  <si>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</si>
  <si>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</si>
  <si>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</si>
  <si>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</si>
  <si>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</si>
  <si>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</si>
  <si>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</si>
  <si>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</si>
  <si>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</si>
  <si>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</si>
  <si>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</si>
  <si>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</si>
  <si>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</si>
  <si>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</si>
  <si>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</si>
  <si>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</si>
  <si>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</si>
  <si>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</si>
  <si>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</si>
  <si>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</si>
  <si>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</si>
  <si>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</si>
  <si>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</si>
  <si>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</si>
  <si>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</si>
  <si>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</si>
  <si>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</si>
  <si>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</si>
  <si>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</si>
  <si>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</si>
  <si>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</si>
  <si>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</si>
  <si>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</si>
  <si>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</si>
  <si>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</si>
  <si>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</si>
  <si>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</si>
  <si>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</si>
  <si>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</si>
  <si>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</si>
  <si>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</si>
  <si>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</si>
  <si>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</si>
  <si>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</si>
  <si>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</si>
  <si>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</si>
  <si>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</si>
  <si>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</si>
  <si>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</si>
  <si>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</si>
  <si>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</si>
  <si>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</si>
  <si>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</si>
  <si>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</si>
  <si>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</si>
  <si>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</si>
  <si>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</si>
  <si>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</si>
  <si>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</si>
  <si>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</si>
  <si>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</si>
  <si>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</si>
  <si>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</si>
  <si>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</si>
  <si>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</si>
  <si>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</si>
  <si>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</si>
  <si>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</si>
  <si>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</si>
  <si>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</si>
  <si>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</si>
  <si>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</si>
  <si>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</si>
  <si>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</si>
  <si>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</si>
  <si>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</si>
  <si>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</si>
  <si>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</si>
  <si>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</si>
  <si>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</si>
  <si>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</si>
  <si>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</si>
  <si>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</si>
  <si>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</si>
  <si>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</si>
  <si>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</si>
  <si>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</si>
  <si>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</si>
  <si>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</si>
  <si>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</si>
  <si>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</si>
  <si>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</si>
  <si>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</si>
  <si>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</si>
  <si>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</si>
  <si>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</si>
  <si>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</si>
  <si>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</si>
  <si>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</si>
  <si>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</si>
  <si>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</si>
  <si>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</si>
  <si>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</si>
  <si>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</si>
  <si>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</si>
  <si>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</si>
  <si>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</si>
  <si>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</si>
  <si>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</si>
  <si>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</si>
  <si>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</si>
  <si>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</si>
  <si>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</si>
  <si>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</si>
  <si>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</si>
  <si>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</si>
  <si>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</si>
  <si>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</si>
  <si>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</si>
  <si>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</si>
  <si>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</si>
  <si>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</si>
  <si>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</si>
  <si>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</si>
  <si>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</si>
  <si>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</si>
  <si>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</si>
  <si>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</si>
  <si>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</si>
  <si>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</si>
  <si>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</si>
  <si>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</si>
  <si>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</si>
  <si>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</si>
  <si>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</si>
  <si>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</si>
  <si>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</si>
  <si>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</si>
  <si>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</si>
  <si>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</si>
  <si>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</si>
  <si>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</si>
  <si>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</si>
  <si>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</si>
  <si>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</si>
  <si>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</si>
  <si>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</si>
  <si>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</si>
  <si>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</si>
  <si>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</si>
  <si>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</si>
  <si>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</si>
  <si>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</si>
  <si>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</si>
  <si>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</si>
  <si>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</si>
  <si>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</si>
  <si>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</si>
  <si>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</si>
  <si>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</si>
  <si>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</si>
  <si>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</si>
  <si>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</si>
  <si>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</si>
  <si>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</si>
  <si>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</si>
  <si>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</si>
  <si>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</si>
  <si>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</si>
  <si>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</si>
  <si>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</si>
  <si>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</si>
  <si>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</si>
  <si>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</si>
  <si>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</si>
  <si>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</si>
  <si>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</si>
  <si>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</si>
  <si>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</si>
  <si>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</si>
  <si>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</si>
  <si>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</si>
  <si>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</si>
  <si>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</si>
  <si>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</si>
  <si>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</si>
  <si>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</si>
  <si>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</si>
  <si>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</si>
  <si>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</si>
  <si>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</si>
  <si>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</si>
  <si>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</si>
  <si>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</si>
  <si>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</si>
  <si>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</si>
  <si>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</si>
  <si>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</si>
  <si>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</si>
  <si>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</si>
  <si>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</si>
  <si>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</si>
  <si>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</si>
  <si>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</si>
  <si>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</si>
  <si>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</si>
  <si>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</si>
  <si>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</si>
  <si>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</si>
  <si>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</si>
  <si>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</si>
  <si>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</si>
  <si>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</si>
  <si>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</si>
  <si>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</si>
  <si>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</si>
  <si>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</si>
  <si>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</si>
  <si>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</si>
  <si>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</si>
  <si>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</si>
  <si>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</si>
  <si>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</si>
  <si>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</si>
  <si>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</si>
  <si>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</si>
  <si>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</si>
  <si>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</si>
  <si>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</si>
  <si>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</si>
  <si>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</si>
  <si>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</si>
  <si>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</si>
  <si>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</si>
  <si>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</si>
  <si>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</si>
  <si>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</si>
  <si>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</si>
  <si>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</si>
  <si>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</si>
  <si>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</si>
  <si>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</si>
  <si>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</si>
  <si>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</si>
  <si>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</si>
  <si>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</si>
  <si>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</si>
  <si>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</si>
  <si>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</si>
  <si>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</si>
  <si>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</si>
  <si>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</si>
  <si>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</si>
  <si>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</si>
  <si>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</si>
  <si>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</si>
  <si>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</si>
  <si>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</si>
  <si>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</si>
  <si>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</si>
  <si>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</si>
  <si>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</si>
  <si>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</si>
  <si>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</si>
  <si>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</si>
  <si>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</si>
  <si>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</si>
  <si>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</si>
  <si>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</si>
  <si>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</si>
  <si>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</si>
  <si>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</si>
  <si>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</si>
  <si>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</si>
  <si>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</si>
  <si>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</si>
  <si>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</si>
  <si>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</si>
  <si>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</si>
  <si>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</si>
  <si>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</si>
  <si>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</si>
  <si>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</si>
  <si>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</si>
  <si>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</si>
  <si>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</si>
  <si>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</si>
  <si>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</si>
  <si>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</si>
  <si>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</si>
  <si>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</si>
  <si>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</si>
  <si>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</si>
  <si>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</si>
  <si>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</si>
  <si>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</si>
  <si>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</si>
  <si>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</si>
  <si>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</si>
  <si>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</si>
  <si>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</si>
  <si>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</si>
  <si>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</si>
  <si>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</si>
  <si>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</si>
  <si>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</si>
  <si>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</si>
  <si>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</si>
  <si>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</si>
  <si>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</si>
  <si>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</si>
  <si>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</si>
  <si>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</si>
  <si>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</si>
  <si>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</si>
  <si>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</si>
  <si>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</si>
  <si>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</si>
  <si>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</si>
  <si>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</si>
  <si>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</si>
  <si>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</si>
  <si>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</si>
  <si>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</si>
  <si>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</si>
  <si>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</si>
  <si>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</si>
  <si>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</si>
  <si>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</si>
  <si>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</si>
  <si>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</si>
  <si>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</si>
  <si>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</si>
  <si>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</si>
  <si>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</si>
  <si>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</si>
  <si>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</si>
  <si>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</si>
  <si>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</si>
  <si>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</si>
  <si>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</si>
  <si>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</si>
  <si>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</si>
  <si>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</si>
  <si>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</si>
  <si>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</si>
  <si>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</si>
  <si>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</si>
  <si>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</si>
  <si>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</si>
  <si>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</si>
  <si>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</si>
  <si>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</si>
  <si>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</si>
  <si>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</si>
  <si>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</si>
  <si>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</si>
  <si>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</si>
  <si>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</si>
  <si>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</si>
  <si>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</si>
  <si>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</si>
  <si>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</si>
  <si>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</si>
  <si>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</si>
  <si>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</si>
  <si>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</si>
  <si>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</si>
  <si>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</si>
  <si>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</si>
  <si>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</si>
  <si>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</si>
  <si>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</si>
  <si>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</si>
  <si>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</si>
  <si>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</si>
  <si>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</si>
  <si>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</si>
  <si>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</si>
  <si>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</si>
  <si>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</si>
  <si>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</si>
  <si>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</si>
  <si>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</si>
  <si>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</si>
  <si>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</si>
  <si>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</si>
  <si>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</si>
  <si>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</si>
  <si>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</si>
  <si>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</si>
  <si>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</si>
  <si>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</si>
  <si>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</si>
  <si>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</si>
  <si>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</si>
  <si>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</si>
  <si>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</si>
  <si>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</si>
  <si>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</si>
  <si>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</si>
  <si>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</si>
  <si>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</si>
  <si>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</si>
  <si>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</si>
  <si>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</si>
  <si>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</si>
  <si>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</si>
  <si>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</si>
  <si>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</si>
  <si>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</si>
  <si>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</si>
  <si>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</si>
  <si>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</si>
  <si>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</si>
  <si>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</si>
  <si>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</si>
  <si>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</si>
  <si>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</si>
  <si>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</si>
  <si>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</si>
  <si>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</si>
  <si>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</si>
  <si>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</si>
  <si>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</si>
  <si>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</si>
  <si>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</si>
  <si>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</si>
  <si>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</si>
  <si>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</si>
  <si>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</si>
  <si>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</si>
  <si>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</si>
  <si>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</si>
  <si>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</si>
  <si>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</si>
  <si>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</si>
  <si>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</si>
  <si>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</si>
  <si>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</si>
  <si>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</si>
  <si>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</si>
  <si>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</si>
  <si>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</si>
  <si>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</si>
  <si>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</si>
  <si>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</si>
  <si>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</si>
  <si>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</si>
  <si>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</si>
  <si>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</si>
  <si>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</si>
  <si>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</si>
  <si>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</si>
  <si>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</si>
  <si>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</si>
  <si>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</si>
  <si>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</si>
  <si>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</si>
  <si>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</si>
  <si>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</si>
  <si>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</si>
  <si>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</si>
  <si>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</si>
  <si>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</si>
  <si>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</si>
  <si>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</si>
  <si>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</si>
  <si>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</si>
  <si>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</si>
  <si>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</si>
  <si>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</si>
  <si>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</si>
  <si>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</si>
  <si>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</si>
  <si>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</si>
  <si>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</si>
  <si>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</si>
  <si>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</si>
  <si>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</si>
  <si>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</si>
  <si>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</si>
  <si>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</si>
  <si>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</si>
  <si>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</si>
  <si>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</si>
  <si>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</si>
  <si>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</si>
  <si>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</si>
  <si>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</si>
  <si>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</si>
  <si>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</si>
  <si>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</si>
  <si>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</si>
  <si>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</si>
  <si>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</si>
  <si>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</si>
  <si>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</si>
  <si>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</si>
  <si>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</si>
  <si>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</si>
  <si>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</si>
  <si>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</si>
  <si>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</si>
  <si>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</si>
  <si>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</si>
  <si>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</si>
  <si>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</si>
  <si>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</si>
  <si>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</si>
  <si>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</si>
  <si>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</si>
  <si>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</si>
  <si>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</si>
  <si>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</si>
  <si>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</si>
  <si>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</si>
  <si>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</si>
  <si>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</si>
  <si>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</si>
  <si>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</si>
  <si>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</si>
  <si>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</si>
  <si>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</si>
  <si>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</si>
  <si>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</si>
  <si>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</si>
  <si>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</si>
  <si>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</si>
  <si>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</si>
  <si>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</si>
  <si>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</si>
  <si>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</si>
  <si>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</si>
  <si>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</si>
  <si>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</si>
  <si>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</si>
  <si>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</si>
  <si>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</si>
  <si>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</si>
  <si>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</si>
  <si>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</si>
  <si>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</si>
  <si>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</si>
  <si>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</si>
  <si>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</si>
  <si>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</si>
  <si>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</si>
  <si>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</si>
  <si>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</si>
  <si>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</si>
  <si>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</si>
  <si>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</si>
  <si>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</si>
  <si>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</si>
  <si>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</si>
  <si>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</si>
  <si>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</si>
  <si>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</si>
  <si>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</si>
  <si>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</si>
  <si>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</si>
  <si>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</si>
  <si>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</si>
  <si>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</si>
  <si>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</si>
  <si>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</si>
  <si>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</si>
  <si>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</si>
  <si>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</si>
  <si>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</si>
  <si>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</si>
  <si>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</si>
  <si>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</si>
  <si>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</si>
  <si>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</si>
  <si>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</si>
  <si>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</si>
  <si>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</si>
  <si>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</si>
  <si>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</si>
  <si>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</si>
  <si>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</si>
  <si>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</si>
  <si>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</si>
  <si>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</si>
  <si>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</si>
  <si>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</si>
  <si>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</si>
  <si>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</si>
  <si>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</si>
  <si>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</si>
  <si>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</si>
  <si>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</si>
  <si>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</si>
  <si>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</si>
  <si>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</si>
  <si>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</si>
  <si>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</si>
  <si>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</si>
  <si>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</si>
  <si>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</si>
  <si>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</si>
  <si>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</si>
  <si>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</si>
  <si>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</si>
  <si>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</si>
  <si>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</si>
  <si>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</si>
  <si>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</si>
  <si>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</si>
  <si>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</si>
  <si>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</si>
  <si>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</si>
  <si>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</si>
  <si>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</si>
  <si>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</si>
  <si>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</si>
  <si>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</si>
  <si>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</si>
  <si>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</si>
  <si>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</si>
  <si>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</si>
  <si>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</si>
  <si>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</si>
  <si>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</si>
  <si>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</si>
  <si>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</si>
  <si>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</si>
  <si>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</si>
  <si>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</si>
  <si>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</si>
  <si>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</si>
  <si>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</si>
  <si>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</si>
  <si>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</si>
  <si>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</si>
  <si>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</si>
  <si>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</si>
  <si>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</si>
  <si>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</si>
  <si>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</si>
  <si>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</si>
  <si>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</si>
  <si>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</si>
  <si>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</si>
  <si>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</si>
  <si>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</si>
  <si>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</si>
  <si>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</si>
  <si>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</si>
  <si>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</si>
  <si>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</si>
  <si>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</si>
  <si>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</si>
  <si>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</si>
  <si>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</si>
  <si>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</si>
  <si>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</si>
  <si>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</si>
  <si>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</si>
  <si>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</si>
  <si>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</si>
  <si>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</si>
  <si>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</si>
  <si>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</si>
  <si>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</si>
  <si>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</si>
  <si>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</si>
  <si>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</si>
  <si>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</si>
  <si>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</si>
  <si>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</si>
  <si>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</si>
  <si>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</si>
  <si>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</si>
  <si>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</si>
  <si>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</si>
  <si>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</si>
  <si>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</si>
  <si>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</si>
  <si>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</si>
  <si>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</si>
  <si>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</si>
  <si>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</si>
  <si>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</si>
  <si>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</si>
  <si>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</si>
  <si>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</si>
  <si>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</si>
  <si>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</si>
  <si>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</si>
  <si>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</si>
  <si>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</si>
  <si>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</si>
  <si>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</si>
  <si>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</si>
  <si>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</si>
  <si>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</si>
  <si>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</si>
  <si>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</si>
  <si>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</si>
  <si>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</si>
  <si>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</si>
  <si>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</si>
  <si>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</si>
  <si>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</si>
  <si>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</si>
  <si>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</si>
  <si>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</si>
  <si>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</si>
  <si>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</si>
  <si>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</si>
  <si>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</si>
  <si>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</si>
  <si>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</si>
  <si>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</si>
  <si>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</si>
  <si>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</si>
  <si>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</si>
  <si>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</si>
  <si>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</si>
  <si>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</si>
  <si>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</si>
  <si>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</si>
  <si>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</si>
  <si>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</si>
  <si>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</si>
  <si>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</si>
  <si>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</si>
  <si>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</si>
  <si>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</si>
  <si>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</si>
  <si>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</si>
  <si>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</si>
  <si>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</si>
  <si>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</si>
  <si>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</si>
  <si>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</si>
  <si>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</si>
  <si>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</si>
  <si>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</si>
  <si>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</si>
  <si>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</si>
  <si>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</si>
  <si>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</si>
  <si>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</si>
  <si>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</si>
  <si>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</si>
  <si>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</si>
  <si>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</si>
  <si>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</si>
  <si>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</si>
  <si>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</si>
  <si>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</si>
  <si>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</si>
  <si>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</si>
  <si>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</si>
  <si>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</si>
  <si>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</si>
  <si>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</si>
  <si>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</si>
  <si>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</si>
  <si>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</si>
  <si>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</si>
  <si>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</si>
  <si>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</si>
  <si>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</si>
  <si>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</si>
  <si>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</si>
  <si>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</si>
  <si>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</si>
  <si>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</si>
  <si>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</si>
  <si>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</si>
  <si>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</si>
  <si>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</si>
  <si>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</si>
  <si>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</si>
  <si>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</si>
  <si>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</si>
  <si>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</si>
  <si>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</si>
  <si>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</si>
  <si>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</si>
  <si>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</si>
  <si>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</si>
  <si>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</si>
  <si>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</si>
  <si>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</si>
  <si>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</si>
  <si>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</si>
  <si>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</si>
  <si>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</si>
  <si>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</si>
  <si>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</si>
  <si>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</si>
  <si>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</si>
  <si>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</si>
  <si>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</si>
  <si>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</si>
  <si>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</si>
  <si>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</si>
  <si>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</si>
  <si>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</si>
  <si>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</si>
  <si>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</si>
  <si>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</si>
  <si>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</si>
  <si>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</si>
  <si>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</si>
  <si>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</si>
  <si>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</si>
  <si>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</si>
  <si>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</si>
  <si>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</si>
  <si>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</si>
  <si>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</si>
  <si>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</si>
  <si>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</si>
  <si>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</si>
  <si>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</si>
  <si>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</si>
  <si>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</si>
  <si>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</si>
  <si>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</si>
  <si>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</si>
  <si>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</si>
  <si>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</si>
  <si>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</si>
  <si>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</si>
  <si>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</si>
  <si>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</si>
  <si>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</si>
  <si>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</si>
  <si>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</si>
  <si>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</si>
  <si>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</si>
  <si>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</si>
  <si>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</si>
  <si>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</si>
  <si>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</si>
  <si>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</si>
  <si>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</si>
  <si>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</si>
  <si>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</si>
  <si>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</si>
  <si>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</si>
  <si>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</si>
  <si>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</si>
  <si>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</si>
  <si>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</si>
  <si>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</si>
  <si>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</si>
  <si>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</si>
  <si>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</si>
  <si>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</si>
  <si>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</si>
  <si>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</si>
  <si>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</si>
  <si>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</si>
  <si>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</si>
  <si>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</si>
  <si>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</si>
  <si>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</si>
  <si>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</si>
  <si>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</si>
  <si>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</si>
  <si>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</si>
  <si>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</si>
  <si>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</si>
  <si>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</si>
  <si>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</si>
  <si>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</si>
  <si>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</si>
  <si>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</si>
  <si>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</si>
  <si>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</si>
  <si>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</si>
  <si>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</si>
  <si>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</si>
  <si>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</si>
  <si>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</si>
  <si>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</si>
  <si>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</si>
  <si>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</si>
  <si>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</si>
  <si>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</si>
  <si>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</si>
  <si>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</si>
  <si>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</si>
  <si>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</si>
  <si>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</si>
  <si>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</si>
  <si>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</si>
  <si>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</si>
  <si>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</si>
  <si>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</si>
  <si>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</si>
  <si>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</si>
  <si>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</si>
  <si>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</si>
  <si>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</si>
  <si>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</si>
  <si>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</si>
  <si>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</si>
  <si>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</si>
  <si>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</si>
  <si>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</si>
  <si>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</si>
  <si>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</si>
  <si>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</si>
  <si>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</si>
  <si>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</si>
  <si>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</si>
  <si>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</si>
  <si>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</si>
  <si>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</si>
  <si>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</si>
  <si>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</si>
  <si>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</si>
  <si>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</si>
  <si>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</si>
  <si>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</si>
  <si>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</si>
  <si>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</si>
  <si>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</si>
  <si>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</si>
  <si>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</si>
  <si>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</si>
  <si>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</si>
  <si>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</si>
  <si>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</si>
  <si>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</si>
  <si>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</si>
  <si>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</si>
  <si>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</si>
  <si>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</si>
  <si>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</si>
  <si>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</si>
  <si>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</si>
  <si>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</si>
  <si>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</si>
  <si>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</si>
  <si>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</si>
  <si>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</si>
  <si>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</si>
  <si>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</si>
  <si>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</si>
  <si>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</si>
  <si>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</si>
  <si>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</si>
  <si>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</si>
  <si>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</si>
  <si>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</si>
  <si>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</si>
  <si>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</si>
  <si>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</si>
  <si>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</si>
  <si>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</si>
  <si>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</si>
  <si>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</si>
  <si>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</si>
  <si>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</si>
  <si>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</si>
  <si>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</si>
  <si>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</si>
  <si>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</si>
  <si>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</si>
  <si>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</si>
  <si>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</si>
  <si>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</si>
  <si>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</si>
  <si>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</si>
  <si>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</si>
  <si>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</si>
  <si>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</si>
  <si>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</si>
  <si>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</si>
  <si>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</si>
  <si>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</si>
  <si>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</si>
  <si>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</si>
  <si>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</si>
  <si>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</si>
  <si>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</si>
  <si>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</si>
  <si>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</si>
  <si>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</si>
  <si>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</si>
  <si>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</si>
  <si>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</si>
  <si>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</si>
  <si>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</si>
  <si>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</si>
  <si>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</si>
  <si>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</si>
  <si>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</si>
  <si>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</si>
  <si>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</si>
  <si>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</si>
  <si>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</si>
  <si>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</si>
  <si>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</si>
  <si>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</si>
  <si>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</si>
  <si>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</si>
  <si>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</si>
  <si>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</si>
  <si>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</si>
  <si>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</si>
  <si>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</si>
  <si>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</si>
  <si>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</si>
  <si>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</si>
  <si>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</si>
  <si>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</si>
  <si>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</si>
  <si>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</si>
  <si>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</si>
  <si>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</si>
  <si>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</si>
  <si>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</si>
  <si>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</si>
  <si>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</si>
  <si>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</si>
  <si>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</si>
  <si>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</si>
  <si>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</si>
  <si>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</si>
  <si>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</si>
  <si>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</si>
  <si>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</si>
  <si>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</si>
  <si>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</si>
  <si>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</si>
  <si>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</si>
  <si>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</si>
  <si>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</si>
  <si>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</si>
  <si>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</si>
  <si>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</si>
  <si>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</si>
  <si>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</si>
  <si>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</si>
  <si>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</si>
  <si>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</si>
  <si>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</si>
  <si>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</si>
  <si>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</si>
  <si>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</si>
  <si>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</si>
  <si>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</si>
  <si>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</si>
  <si>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</si>
  <si>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</si>
  <si>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</si>
  <si>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</si>
  <si>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</si>
  <si>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</si>
  <si>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</si>
  <si>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</si>
  <si>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</si>
  <si>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</si>
  <si>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</si>
  <si>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</si>
  <si>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</si>
  <si>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</si>
  <si>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</si>
  <si>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</si>
  <si>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</si>
  <si>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</si>
  <si>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</si>
  <si>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</si>
  <si>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</si>
  <si>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</si>
  <si>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</si>
  <si>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</si>
  <si>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</si>
  <si>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</si>
  <si>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</si>
  <si>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</si>
  <si>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</si>
  <si>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</si>
  <si>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</si>
  <si>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</si>
  <si>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</si>
  <si>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</si>
  <si>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</si>
  <si>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</si>
  <si>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</si>
  <si>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</si>
  <si>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</si>
  <si>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</si>
  <si>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</si>
  <si>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</si>
  <si>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</si>
  <si>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</si>
  <si>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</si>
  <si>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</si>
  <si>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</si>
  <si>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</si>
  <si>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</si>
  <si>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</si>
  <si>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</si>
  <si>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</si>
  <si>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</si>
  <si>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</si>
  <si>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</si>
  <si>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</si>
  <si>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</si>
  <si>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</si>
  <si>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</si>
  <si>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</si>
  <si>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</si>
  <si>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</si>
  <si>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</si>
  <si>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</si>
  <si>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</si>
  <si>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</si>
  <si>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</si>
  <si>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</si>
  <si>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</si>
  <si>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</si>
  <si>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</si>
  <si>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</si>
  <si>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</si>
  <si>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</si>
  <si>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</si>
  <si>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</si>
  <si>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</si>
  <si>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</si>
  <si>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</si>
  <si>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</si>
  <si>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</si>
  <si>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</si>
  <si>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</si>
  <si>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</si>
  <si>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</si>
  <si>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</si>
  <si>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</si>
  <si>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</si>
  <si>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</si>
  <si>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</si>
  <si>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</si>
  <si>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</si>
  <si>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</si>
  <si>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</si>
  <si>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</si>
  <si>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</si>
  <si>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</si>
  <si>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</si>
  <si>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</si>
  <si>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</si>
  <si>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</si>
  <si>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</si>
  <si>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</si>
  <si>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</si>
  <si>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</si>
  <si>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</si>
  <si>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</si>
  <si>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</si>
  <si>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</si>
  <si>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</si>
  <si>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</si>
  <si>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</si>
  <si>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</si>
  <si>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</si>
  <si>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</si>
  <si>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</si>
  <si>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</si>
  <si>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</si>
  <si>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</si>
  <si>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</si>
  <si>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</si>
  <si>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</si>
  <si>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</si>
  <si>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</si>
  <si>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</si>
  <si>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</si>
  <si>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</si>
  <si>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</si>
  <si>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</si>
  <si>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</si>
  <si>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</si>
  <si>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</si>
  <si>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</si>
  <si>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</si>
  <si>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</si>
  <si>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</si>
  <si>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</si>
  <si>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</si>
  <si>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</si>
  <si>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</si>
  <si>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</si>
  <si>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</si>
  <si>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</si>
  <si>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</si>
  <si>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</si>
  <si>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</si>
  <si>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</si>
  <si>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</si>
  <si>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</si>
  <si>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</si>
  <si>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</si>
  <si>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</si>
  <si>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</si>
  <si>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</si>
  <si>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</si>
  <si>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</si>
  <si>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</si>
  <si>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</si>
  <si>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</si>
  <si>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</si>
  <si>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</si>
  <si>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</si>
  <si>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</si>
  <si>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</si>
  <si>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</si>
  <si>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</si>
  <si>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</si>
  <si>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</si>
  <si>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</si>
  <si>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</si>
  <si>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</si>
  <si>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</si>
  <si>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</si>
  <si>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</si>
  <si>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</si>
  <si>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</si>
  <si>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</si>
  <si>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</si>
  <si>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</si>
  <si>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</si>
  <si>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</si>
  <si>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</si>
  <si>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</si>
  <si>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</si>
  <si>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</si>
  <si>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</si>
  <si>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</si>
  <si>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</si>
  <si>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</si>
  <si>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</si>
  <si>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</si>
  <si>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</si>
  <si>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</si>
  <si>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</si>
  <si>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</si>
  <si>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</si>
  <si>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</si>
  <si>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</si>
  <si>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</si>
  <si>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</si>
  <si>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</si>
  <si>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</si>
  <si>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</si>
  <si>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</si>
  <si>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</si>
  <si>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</si>
  <si>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</si>
  <si>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</si>
  <si>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</si>
  <si>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</si>
  <si>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</si>
  <si>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</si>
  <si>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</si>
  <si>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</si>
  <si>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</si>
  <si>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</si>
  <si>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</si>
  <si>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</si>
  <si>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</si>
  <si>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</si>
  <si>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</si>
  <si>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</si>
  <si>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</si>
  <si>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</si>
  <si>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</si>
  <si>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</si>
  <si>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</si>
  <si>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</si>
  <si>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</si>
  <si>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</si>
  <si>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</si>
  <si>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</si>
  <si>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</si>
  <si>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</si>
  <si>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</si>
  <si>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</si>
  <si>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</si>
  <si>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</si>
  <si>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</si>
  <si>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</si>
  <si>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</si>
  <si>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</si>
  <si>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</si>
  <si>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</si>
  <si>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</si>
  <si>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</si>
  <si>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</si>
  <si>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</si>
  <si>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</si>
  <si>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</si>
  <si>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</si>
  <si>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</si>
  <si>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</si>
  <si>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</si>
  <si>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</si>
  <si>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</si>
  <si>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</si>
  <si>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</si>
  <si>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</si>
  <si>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</si>
  <si>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</si>
  <si>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</si>
  <si>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</si>
  <si>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</si>
  <si>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</si>
  <si>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</si>
  <si>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</si>
  <si>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</si>
  <si>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</si>
  <si>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</si>
  <si>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</si>
  <si>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</si>
  <si>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</si>
  <si>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</si>
  <si>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</si>
  <si>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</si>
  <si>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</si>
  <si>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</si>
  <si>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</si>
  <si>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</si>
  <si>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</si>
  <si>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</si>
  <si>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</si>
  <si>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</si>
  <si>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</si>
  <si>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</si>
  <si>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</si>
  <si>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</si>
  <si>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</si>
  <si>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</si>
  <si>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</si>
  <si>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</si>
  <si>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</si>
  <si>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</si>
  <si>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</si>
  <si>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</si>
  <si>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</si>
  <si>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</si>
  <si>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</si>
  <si>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</si>
  <si>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</si>
  <si>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</si>
  <si>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</si>
  <si>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</si>
  <si>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</si>
  <si>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</si>
  <si>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</si>
  <si>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</si>
  <si>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</si>
  <si>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</si>
  <si>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</si>
  <si>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</si>
  <si>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</si>
  <si>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</si>
  <si>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</si>
  <si>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</si>
  <si>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</si>
  <si>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</si>
  <si>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</si>
  <si>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</si>
  <si>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</si>
  <si>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</si>
  <si>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</si>
  <si>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</si>
  <si>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</si>
  <si>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</si>
  <si>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</si>
  <si>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</si>
  <si>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</si>
  <si>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</si>
  <si>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</si>
  <si>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</si>
  <si>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</si>
  <si>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</si>
  <si>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</si>
  <si>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</si>
  <si>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</si>
  <si>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</si>
  <si>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</si>
  <si>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</si>
  <si>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</si>
  <si>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</si>
  <si>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</si>
  <si>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</si>
  <si>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</si>
  <si>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</si>
  <si>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</si>
  <si>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</si>
  <si>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</si>
  <si>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</si>
  <si>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</si>
  <si>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</si>
  <si>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</si>
  <si>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</si>
  <si>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</si>
  <si>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</si>
  <si>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</si>
  <si>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</si>
  <si>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</si>
  <si>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</si>
  <si>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</si>
  <si>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</si>
  <si>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</si>
  <si>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</si>
  <si>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</si>
  <si>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</si>
  <si>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</si>
  <si>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</si>
  <si>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</si>
  <si>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</si>
  <si>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</si>
  <si>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</si>
  <si>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</si>
  <si>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</si>
  <si>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</si>
  <si>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</si>
  <si>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</si>
  <si>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</si>
  <si>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</si>
  <si>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</si>
  <si>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</si>
  <si>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</si>
  <si>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</si>
  <si>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</si>
  <si>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</si>
  <si>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</si>
  <si>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</si>
  <si>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</si>
  <si>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</si>
  <si>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</si>
  <si>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</si>
  <si>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</si>
  <si>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</si>
  <si>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</si>
  <si>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</si>
  <si>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</si>
  <si>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</si>
  <si>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</si>
  <si>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</si>
  <si>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</si>
  <si>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</si>
  <si>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</si>
  <si>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</si>
  <si>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</si>
  <si>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</si>
  <si>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</si>
  <si>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</si>
  <si>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</si>
  <si>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</si>
  <si>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</si>
  <si>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</si>
  <si>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</si>
  <si>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</si>
  <si>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</si>
  <si>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</si>
  <si>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</si>
  <si>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</si>
  <si>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</si>
  <si>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</si>
  <si>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</si>
  <si>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</si>
  <si>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</si>
  <si>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</si>
  <si>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</si>
  <si>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</si>
  <si>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</si>
  <si>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</si>
  <si>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</si>
  <si>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</si>
  <si>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</si>
  <si>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</si>
  <si>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</si>
  <si>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</si>
  <si>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</si>
  <si>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</si>
  <si>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</si>
  <si>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</si>
  <si>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</si>
  <si>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</si>
  <si>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</si>
  <si>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</si>
  <si>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</si>
  <si>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</si>
  <si>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</si>
  <si>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</si>
  <si>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</si>
  <si>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</si>
  <si>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</si>
  <si>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</si>
  <si>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</si>
  <si>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</si>
  <si>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</si>
  <si>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</si>
  <si>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</si>
  <si>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</si>
  <si>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</si>
  <si>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</si>
  <si>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</si>
  <si>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</si>
  <si>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</si>
  <si>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</si>
  <si>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</si>
  <si>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</si>
  <si>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</si>
  <si>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</si>
  <si>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</si>
  <si>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</si>
  <si>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</si>
  <si>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</si>
  <si>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</si>
  <si>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</si>
  <si>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</si>
  <si>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</si>
  <si>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</si>
  <si>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</si>
  <si>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</si>
  <si>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</si>
  <si>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</si>
  <si>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</si>
  <si>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</si>
  <si>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</si>
  <si>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</si>
  <si>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</si>
  <si>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</si>
  <si>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</si>
  <si>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</si>
  <si>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</si>
  <si>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</si>
  <si>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</si>
  <si>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</si>
  <si>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</si>
  <si>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</si>
  <si>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</si>
  <si>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</si>
  <si>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</si>
  <si>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</si>
  <si>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</si>
  <si>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</si>
  <si>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</si>
  <si>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</si>
  <si>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</si>
  <si>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</si>
  <si>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</si>
  <si>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</si>
  <si>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</si>
  <si>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</si>
  <si>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</si>
  <si>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</si>
  <si>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</si>
  <si>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</si>
  <si>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</si>
  <si>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</si>
  <si>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</si>
  <si>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</si>
  <si>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</si>
  <si>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</si>
  <si>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</si>
  <si>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</si>
  <si>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</si>
  <si>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</si>
  <si>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</si>
  <si>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</si>
  <si>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</si>
  <si>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</si>
  <si>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</si>
  <si>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</si>
  <si>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</si>
  <si>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</si>
  <si>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</si>
  <si>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</si>
  <si>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</si>
  <si>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</si>
  <si>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</si>
  <si>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</si>
  <si>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</si>
  <si>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</si>
  <si>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</si>
  <si>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</si>
  <si>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</si>
  <si>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</si>
  <si>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</si>
  <si>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</si>
  <si>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</si>
  <si>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</si>
  <si>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</si>
  <si>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</si>
  <si>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</si>
  <si>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</si>
  <si>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</si>
  <si>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</si>
  <si>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</si>
  <si>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</si>
  <si>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</si>
  <si>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</si>
  <si>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</si>
  <si>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</si>
  <si>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</si>
  <si>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</si>
  <si>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</si>
  <si>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</si>
  <si>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</si>
  <si>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</si>
  <si>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</si>
  <si>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</si>
  <si>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</si>
  <si>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</si>
  <si>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</si>
  <si>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</si>
  <si>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</si>
  <si>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</si>
  <si>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</si>
  <si>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</si>
  <si>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</si>
  <si>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</si>
  <si>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</si>
  <si>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</si>
  <si>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</si>
  <si>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</si>
  <si>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</si>
  <si>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</si>
  <si>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</si>
  <si>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</si>
  <si>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</si>
  <si>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</si>
  <si>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</si>
  <si>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</si>
  <si>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</si>
  <si>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</si>
  <si>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</si>
  <si>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</si>
  <si>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</si>
  <si>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</si>
  <si>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</si>
  <si>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</si>
  <si>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</si>
  <si>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</si>
  <si>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</si>
  <si>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</si>
  <si>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</si>
  <si>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</si>
  <si>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</si>
  <si>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</si>
  <si>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</si>
  <si>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</si>
  <si>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</si>
  <si>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</si>
  <si>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</si>
  <si>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</si>
  <si>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</si>
  <si>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</si>
  <si>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</si>
  <si>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</si>
  <si>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</si>
  <si>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</si>
  <si>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</si>
  <si>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</si>
  <si>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</si>
  <si>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</si>
  <si>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</si>
  <si>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</si>
  <si>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</si>
  <si>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</si>
  <si>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</si>
  <si>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</si>
  <si>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</si>
  <si>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</si>
  <si>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</si>
  <si>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</si>
  <si>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</si>
  <si>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</si>
  <si>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</si>
  <si>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</si>
  <si>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</si>
  <si>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</si>
  <si>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</si>
  <si>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</si>
  <si>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</si>
  <si>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</si>
  <si>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</si>
  <si>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</si>
  <si>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</si>
  <si>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</si>
  <si>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</si>
  <si>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</si>
  <si>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</si>
  <si>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</si>
  <si>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</si>
  <si>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</si>
  <si>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</si>
  <si>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</si>
  <si>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</si>
  <si>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</si>
  <si>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</si>
  <si>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</si>
  <si>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</si>
  <si>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</si>
  <si>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</si>
  <si>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</si>
  <si>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</si>
  <si>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</si>
  <si>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</si>
  <si>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</si>
  <si>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</si>
  <si>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</si>
  <si>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</si>
  <si>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</si>
  <si>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</si>
  <si>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</si>
  <si>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</si>
  <si>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</si>
  <si>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</si>
  <si>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</si>
  <si>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</si>
  <si>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</si>
  <si>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</si>
  <si>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</si>
  <si>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</si>
  <si>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</si>
  <si>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</si>
  <si>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</si>
  <si>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</si>
  <si>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</si>
  <si>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</si>
  <si>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</si>
  <si>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</si>
  <si>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</si>
  <si>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</si>
  <si>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</si>
  <si>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</si>
  <si>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</si>
  <si>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</si>
  <si>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</si>
  <si>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</si>
  <si>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</si>
  <si>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</si>
  <si>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</si>
  <si>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</si>
  <si>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</si>
  <si>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</si>
  <si>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</si>
  <si>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</si>
  <si>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</si>
  <si>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</si>
  <si>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</si>
  <si>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</si>
  <si>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</si>
  <si>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</si>
  <si>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</si>
  <si>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</si>
  <si>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</si>
  <si>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</si>
  <si>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</si>
  <si>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</si>
  <si>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</si>
  <si>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</si>
  <si>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</si>
  <si>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</si>
  <si>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</si>
  <si>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</si>
  <si>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</si>
  <si>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</si>
  <si>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</si>
  <si>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</si>
  <si>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</si>
  <si>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</si>
  <si>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</si>
  <si>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</si>
  <si>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</si>
  <si>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</si>
  <si>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</si>
  <si>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</si>
  <si>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</si>
  <si>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</si>
  <si>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</si>
  <si>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</si>
  <si>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</si>
  <si>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</si>
  <si>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</si>
  <si>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</si>
  <si>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</si>
  <si>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</si>
  <si>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</si>
  <si>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</si>
  <si>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</si>
  <si>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</si>
  <si>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</si>
  <si>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</si>
  <si>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</si>
  <si>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</si>
  <si>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</si>
  <si>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</si>
  <si>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</si>
  <si>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</si>
  <si>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</si>
  <si>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</si>
  <si>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</si>
  <si>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</si>
  <si>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</si>
  <si>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</si>
  <si>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</si>
  <si>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</si>
  <si>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</si>
  <si>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</si>
  <si>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</si>
  <si>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</si>
  <si>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</si>
  <si>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</si>
  <si>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</si>
  <si>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</si>
  <si>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</si>
  <si>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</si>
  <si>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</si>
  <si>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</si>
  <si>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</si>
  <si>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</si>
  <si>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</si>
  <si>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</si>
  <si>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</si>
  <si>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</si>
  <si>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</si>
  <si>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</si>
  <si>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</si>
  <si>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</si>
  <si>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</si>
  <si>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</si>
  <si>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</si>
  <si>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</si>
  <si>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</si>
  <si>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</si>
  <si>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</si>
  <si>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</si>
  <si>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</si>
  <si>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</si>
  <si>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</si>
  <si>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</si>
  <si>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</si>
  <si>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</si>
  <si>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</si>
  <si>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</si>
  <si>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</si>
  <si>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</si>
  <si>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</si>
  <si>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</si>
  <si>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</si>
  <si>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</si>
  <si>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</si>
  <si>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</si>
  <si>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</si>
  <si>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</si>
  <si>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</si>
  <si>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</si>
  <si>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</si>
  <si>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</si>
  <si>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</si>
  <si>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</si>
  <si>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</si>
  <si>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</si>
  <si>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</si>
  <si>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</si>
  <si>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</si>
  <si>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</si>
  <si>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</si>
  <si>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</si>
  <si>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</si>
  <si>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</si>
  <si>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</si>
  <si>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</si>
  <si>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</si>
  <si>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</si>
  <si>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</si>
  <si>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</si>
  <si>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</si>
  <si>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</si>
  <si>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</si>
  <si>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</si>
  <si>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</si>
  <si>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</si>
  <si>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</si>
  <si>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</si>
  <si>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</si>
  <si>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</si>
  <si>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</si>
  <si>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</si>
  <si>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</si>
  <si>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</si>
  <si>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</si>
  <si>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</si>
  <si>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</si>
  <si>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</si>
  <si>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</si>
  <si>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</si>
  <si>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</si>
  <si>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</si>
  <si>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</si>
  <si>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</si>
  <si>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</si>
  <si>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</si>
  <si>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</si>
  <si>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</si>
  <si>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</si>
  <si>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</si>
  <si>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</si>
  <si>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</si>
  <si>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</si>
  <si>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</si>
  <si>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</si>
  <si>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</si>
  <si>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</si>
  <si>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</si>
  <si>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</si>
  <si>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</si>
  <si>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</si>
  <si>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</si>
  <si>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</si>
  <si>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</si>
  <si>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</si>
  <si>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</si>
  <si>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</si>
  <si>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</si>
  <si>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</si>
  <si>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</si>
  <si>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</si>
  <si>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</si>
  <si>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</si>
  <si>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</si>
  <si>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</si>
  <si>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</si>
  <si>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</si>
  <si>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</si>
  <si>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</si>
  <si>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</si>
  <si>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</si>
  <si>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</si>
  <si>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</si>
  <si>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</si>
  <si>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</si>
  <si>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</si>
  <si>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</si>
  <si>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</si>
  <si>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</si>
  <si>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</si>
  <si>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</si>
  <si>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</si>
  <si>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</si>
  <si>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</si>
  <si>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</si>
  <si>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</si>
  <si>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</si>
  <si>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</si>
  <si>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</si>
  <si>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</si>
  <si>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</si>
  <si>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</si>
  <si>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</si>
  <si>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</si>
  <si>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</si>
  <si>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</si>
  <si>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</si>
  <si>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</si>
  <si>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</si>
  <si>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</si>
  <si>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</si>
  <si>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</si>
  <si>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</si>
  <si>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</si>
  <si>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</si>
  <si>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</si>
  <si>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</si>
  <si>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</si>
  <si>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</si>
  <si>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</si>
  <si>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</si>
  <si>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</si>
  <si>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</si>
  <si>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</si>
  <si>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</si>
  <si>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</si>
  <si>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</si>
  <si>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</si>
  <si>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</si>
  <si>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</si>
  <si>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</si>
  <si>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</si>
  <si>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</si>
  <si>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</si>
  <si>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</si>
  <si>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</si>
  <si>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</si>
  <si>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</si>
  <si>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</si>
  <si>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</si>
  <si>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</si>
  <si>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</si>
  <si>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</si>
  <si>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</si>
  <si>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</si>
  <si>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</si>
  <si>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</si>
  <si>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</si>
  <si>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</si>
  <si>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</si>
  <si>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</si>
  <si>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</si>
  <si>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</si>
  <si>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</si>
  <si>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</si>
  <si>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</si>
  <si>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</si>
  <si>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</si>
  <si>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</si>
  <si>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</si>
  <si>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</si>
  <si>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</si>
  <si>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</si>
  <si>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</si>
  <si>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</si>
  <si>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</si>
  <si>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</si>
  <si>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</si>
  <si>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</si>
  <si>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</si>
  <si>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</si>
  <si>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</si>
  <si>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</si>
  <si>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</si>
  <si>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</si>
  <si>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</si>
  <si>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</si>
  <si>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</si>
  <si>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</si>
  <si>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</si>
  <si>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</si>
  <si>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</si>
  <si>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</si>
  <si>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</si>
  <si>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</si>
  <si>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</si>
  <si>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</si>
  <si>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</si>
  <si>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</si>
  <si>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</si>
  <si>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</si>
  <si>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</si>
  <si>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</si>
  <si>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</si>
  <si>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</si>
  <si>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</si>
  <si>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</si>
  <si>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</si>
  <si>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</si>
  <si>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</si>
  <si>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</si>
  <si>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</si>
  <si>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</si>
  <si>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</si>
  <si>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</si>
  <si>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</si>
  <si>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</si>
  <si>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</si>
  <si>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</si>
  <si>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</si>
  <si>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</si>
  <si>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</si>
  <si>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</si>
  <si>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</si>
  <si>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</si>
  <si>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</si>
  <si>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</si>
  <si>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</si>
  <si>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</si>
  <si>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</si>
  <si>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</si>
  <si>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</si>
  <si>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</si>
  <si>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</si>
  <si>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</si>
  <si>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</si>
  <si>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</si>
  <si>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</si>
  <si>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</si>
  <si>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</si>
  <si>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</si>
  <si>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</si>
  <si>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</si>
  <si>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</si>
  <si>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</si>
  <si>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</si>
  <si>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</si>
  <si>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</si>
  <si>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</si>
  <si>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</si>
  <si>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</si>
  <si>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</si>
  <si>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</si>
  <si>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</si>
  <si>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</si>
  <si>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</si>
  <si>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</si>
  <si>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</si>
  <si>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</si>
  <si>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</si>
  <si>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</si>
  <si>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</si>
  <si>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</si>
  <si>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</si>
  <si>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</si>
  <si>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</si>
  <si>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</si>
  <si>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</si>
  <si>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</si>
  <si>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</si>
  <si>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</si>
  <si>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</si>
  <si>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</si>
  <si>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</si>
  <si>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</si>
  <si>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</si>
  <si>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</si>
  <si>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</si>
  <si>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</si>
  <si>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</si>
  <si>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</si>
  <si>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</si>
  <si>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</si>
  <si>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</si>
  <si>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</si>
  <si>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</si>
  <si>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</si>
  <si>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</si>
  <si>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</si>
  <si>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</si>
  <si>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</si>
  <si>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</si>
  <si>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</si>
  <si>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</si>
  <si>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</si>
  <si>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</si>
  <si>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</si>
  <si>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</si>
  <si>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</si>
  <si>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</si>
  <si>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</si>
  <si>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</si>
  <si>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</si>
  <si>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</si>
  <si>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</si>
  <si>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</si>
  <si>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</si>
  <si>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</si>
  <si>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</si>
  <si>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</si>
  <si>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</si>
  <si>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</si>
  <si>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</si>
  <si>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</si>
  <si>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</si>
  <si>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</si>
  <si>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</si>
  <si>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</si>
  <si>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</si>
  <si>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</si>
  <si>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</si>
  <si>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</si>
  <si>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</si>
  <si>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</si>
  <si>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</si>
  <si>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</si>
  <si>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</si>
  <si>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</si>
  <si>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</si>
  <si>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</si>
  <si>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</si>
  <si>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</si>
  <si>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</si>
  <si>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</si>
  <si>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</si>
  <si>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</si>
  <si>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</si>
  <si>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</si>
  <si>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</si>
  <si>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</si>
  <si>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</si>
  <si>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</si>
  <si>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</si>
  <si>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</si>
  <si>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</si>
  <si>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</si>
  <si>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</si>
  <si>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</si>
  <si>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</si>
  <si>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</si>
  <si>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</si>
  <si>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</si>
  <si>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</si>
  <si>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</si>
  <si>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</si>
  <si>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</si>
  <si>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</si>
  <si>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</si>
  <si>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</si>
  <si>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</si>
  <si>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</si>
  <si>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</si>
  <si>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</si>
  <si>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</si>
  <si>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</si>
  <si>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</si>
  <si>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</si>
  <si>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</si>
  <si>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</si>
  <si>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</si>
  <si>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</si>
  <si>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</si>
  <si>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</si>
  <si>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</si>
  <si>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</si>
  <si>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</si>
  <si>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</si>
  <si>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</si>
  <si>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</si>
  <si>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</si>
  <si>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</si>
  <si>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</si>
  <si>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</si>
  <si>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</si>
  <si>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</si>
  <si>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</si>
  <si>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</si>
  <si>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</si>
  <si>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</si>
  <si>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</si>
  <si>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</si>
  <si>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</si>
  <si>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</si>
  <si>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</si>
  <si>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</si>
  <si>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</si>
  <si>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</si>
  <si>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</si>
  <si>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</si>
  <si>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</si>
  <si>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</si>
  <si>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</si>
  <si>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</si>
  <si>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</si>
  <si>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</si>
  <si>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</si>
  <si>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</si>
  <si>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</si>
  <si>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</si>
  <si>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</si>
  <si>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</si>
  <si>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</si>
  <si>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</si>
  <si>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</si>
  <si>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</si>
  <si>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</si>
  <si>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</si>
  <si>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</si>
  <si>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</si>
  <si>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</si>
  <si>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</si>
  <si>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</si>
  <si>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</si>
  <si>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</si>
  <si>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</si>
  <si>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</si>
  <si>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</si>
  <si>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</si>
  <si>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</si>
  <si>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</si>
  <si>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</si>
  <si>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</si>
  <si>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</si>
  <si>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</si>
  <si>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</si>
  <si>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</si>
  <si>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</si>
  <si>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</si>
  <si>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</si>
  <si>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</si>
  <si>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</si>
  <si>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</si>
  <si>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</si>
  <si>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</si>
  <si>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</si>
  <si>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</si>
  <si>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</si>
  <si>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</si>
  <si>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</si>
  <si>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</si>
  <si>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</si>
  <si>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</si>
  <si>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</si>
  <si>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</si>
  <si>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</si>
  <si>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</si>
  <si>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</si>
  <si>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</si>
  <si>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</si>
  <si>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</si>
  <si>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</si>
  <si>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</si>
  <si>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</si>
  <si>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</si>
  <si>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</si>
  <si>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</si>
  <si>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</si>
  <si>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</si>
  <si>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</si>
  <si>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</si>
  <si>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</si>
  <si>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</si>
  <si>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</si>
  <si>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</si>
  <si>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</si>
  <si>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</si>
  <si>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</si>
  <si>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</si>
  <si>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</si>
  <si>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</si>
  <si>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</si>
  <si>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</si>
  <si>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</si>
  <si>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</si>
  <si>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</si>
  <si>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</si>
  <si>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</si>
  <si>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</si>
  <si>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</si>
  <si>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</si>
  <si>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</si>
  <si>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</si>
  <si>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</si>
  <si>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</si>
  <si>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</si>
  <si>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</si>
  <si>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</si>
  <si>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</si>
  <si>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</si>
  <si>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</si>
  <si>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</si>
  <si>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</si>
  <si>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</si>
  <si>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</si>
  <si>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</si>
  <si>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</si>
  <si>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</si>
  <si>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</si>
  <si>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</si>
  <si>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</si>
  <si>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</si>
  <si>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</si>
  <si>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</si>
  <si>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</si>
  <si>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</si>
  <si>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</si>
  <si>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</si>
  <si>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</si>
  <si>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</si>
  <si>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</si>
  <si>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</si>
  <si>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</si>
  <si>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</si>
  <si>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</si>
  <si>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</si>
  <si>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</si>
  <si>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</si>
  <si>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</si>
  <si>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</si>
  <si>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</si>
  <si>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</si>
  <si>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</si>
  <si>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</si>
  <si>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</si>
  <si>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</si>
  <si>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</si>
  <si>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</si>
  <si>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</si>
  <si>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</si>
  <si>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</si>
  <si>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</si>
  <si>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</si>
  <si>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</si>
  <si>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</si>
  <si>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</si>
  <si>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</si>
  <si>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</si>
  <si>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</si>
  <si>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</si>
  <si>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</si>
  <si>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</si>
  <si>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</si>
  <si>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</si>
  <si>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</si>
  <si>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</si>
  <si>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</si>
  <si>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</si>
  <si>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</si>
  <si>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</si>
  <si>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</si>
  <si>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</si>
  <si>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</si>
  <si>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</si>
  <si>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</si>
  <si>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</si>
  <si>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</si>
  <si>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</si>
  <si>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</si>
  <si>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</si>
  <si>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</si>
  <si>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</si>
  <si>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</si>
  <si>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</si>
  <si>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</si>
  <si>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</si>
  <si>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</si>
  <si>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</si>
  <si>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</si>
  <si>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</si>
  <si>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</si>
  <si>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</si>
  <si>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</si>
  <si>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</si>
  <si>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</si>
  <si>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</si>
  <si>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</si>
  <si>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</si>
  <si>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</si>
  <si>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</si>
  <si>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</si>
  <si>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</si>
  <si>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</si>
  <si>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</si>
  <si>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</si>
  <si>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</si>
  <si>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</si>
  <si>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</si>
  <si>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</si>
  <si>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</si>
  <si>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</si>
  <si>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</si>
  <si>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</si>
  <si>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</si>
  <si>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</si>
  <si>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</si>
  <si>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</si>
  <si>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</si>
  <si>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</si>
  <si>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</si>
  <si>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</si>
  <si>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</si>
  <si>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</si>
  <si>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</si>
  <si>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</si>
  <si>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</si>
  <si>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</si>
  <si>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</si>
  <si>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</si>
  <si>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</si>
  <si>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</si>
  <si>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</si>
  <si>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</si>
  <si>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</si>
  <si>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</si>
  <si>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</si>
  <si>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</si>
  <si>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</si>
  <si>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</si>
  <si>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</si>
  <si>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</si>
  <si>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</si>
  <si>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</si>
  <si>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</si>
  <si>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</si>
  <si>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</si>
  <si>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</si>
  <si>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</si>
  <si>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</si>
  <si>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</si>
  <si>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</si>
  <si>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</si>
  <si>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</si>
  <si>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</si>
  <si>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</si>
  <si>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</si>
  <si>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</si>
  <si>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</si>
  <si>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</si>
  <si>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</si>
  <si>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</si>
  <si>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</si>
  <si>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</si>
  <si>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</si>
  <si>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</si>
  <si>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</si>
  <si>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</si>
  <si>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</si>
  <si>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</si>
  <si>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</si>
  <si>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</si>
  <si>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</si>
  <si>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</si>
  <si>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</si>
  <si>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</si>
  <si>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</si>
  <si>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</si>
  <si>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</si>
  <si>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</si>
  <si>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</si>
  <si>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</si>
  <si>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</si>
  <si>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</si>
  <si>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</si>
  <si>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</si>
  <si>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</si>
  <si>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</si>
  <si>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</si>
  <si>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</si>
  <si>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</si>
  <si>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</si>
  <si>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</si>
  <si>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</si>
  <si>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</si>
  <si>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</si>
  <si>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</si>
  <si>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</si>
  <si>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</si>
  <si>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</si>
  <si>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</si>
  <si>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</si>
  <si>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</si>
  <si>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</si>
  <si>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</si>
  <si>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</si>
  <si>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</si>
  <si>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</si>
  <si>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</si>
  <si>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</si>
  <si>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</si>
  <si>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</si>
  <si>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</si>
  <si>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</si>
  <si>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</si>
  <si>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</si>
  <si>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</si>
  <si>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</si>
  <si>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</si>
  <si>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</si>
  <si>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</si>
  <si>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</si>
  <si>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</si>
  <si>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</si>
  <si>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</si>
  <si>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</si>
  <si>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</si>
  <si>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</si>
  <si>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</si>
  <si>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</si>
  <si>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</si>
  <si>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</si>
  <si>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</si>
  <si>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</si>
  <si>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</si>
  <si>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</si>
  <si>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</si>
  <si>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</si>
  <si>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</si>
  <si>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</si>
  <si>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</si>
  <si>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</si>
  <si>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</si>
  <si>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</si>
  <si>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</si>
  <si>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</si>
  <si>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</si>
  <si>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</si>
  <si>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</si>
  <si>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</si>
  <si>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</si>
  <si>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</si>
  <si>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</si>
  <si>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</si>
  <si>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</si>
  <si>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</si>
  <si>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</si>
  <si>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</si>
  <si>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</si>
  <si>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</si>
  <si>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</si>
  <si>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</si>
  <si>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</si>
  <si>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</si>
  <si>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</si>
  <si>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</si>
  <si>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</si>
  <si>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</si>
  <si>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</si>
  <si>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</si>
  <si>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</si>
  <si>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</si>
  <si>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</si>
  <si>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</si>
  <si>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</si>
  <si>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</si>
  <si>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</si>
  <si>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</si>
  <si>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</si>
  <si>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</si>
  <si>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</si>
  <si>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</si>
  <si>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</si>
  <si>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</si>
  <si>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</si>
  <si>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</si>
  <si>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</si>
  <si>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</si>
  <si>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</si>
  <si>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</si>
  <si>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</si>
  <si>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</si>
  <si>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</si>
  <si>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</si>
  <si>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</si>
  <si>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</si>
  <si>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</si>
  <si>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</si>
  <si>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</si>
  <si>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</si>
  <si>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</si>
  <si>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</si>
  <si>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</si>
  <si>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</si>
  <si>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</si>
  <si>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</si>
  <si>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</si>
  <si>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</si>
  <si>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</si>
  <si>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</si>
  <si>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</si>
  <si>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</si>
  <si>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</si>
  <si>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</si>
  <si>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</si>
  <si>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</si>
  <si>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</si>
  <si>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</si>
  <si>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</si>
  <si>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</si>
  <si>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</si>
  <si>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</si>
  <si>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</si>
  <si>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</si>
  <si>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</si>
  <si>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</si>
  <si>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</si>
  <si>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</si>
  <si>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</si>
  <si>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</si>
  <si>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</si>
  <si>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</si>
  <si>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</si>
  <si>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</si>
  <si>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</si>
  <si>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</si>
  <si>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</si>
  <si>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</si>
  <si>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</si>
  <si>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</si>
  <si>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</si>
  <si>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</si>
  <si>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</si>
  <si>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</si>
  <si>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</si>
  <si>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</si>
  <si>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</si>
  <si>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</si>
  <si>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</si>
  <si>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</si>
  <si>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</si>
  <si>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</si>
  <si>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</si>
  <si>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</si>
  <si>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</si>
  <si>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</si>
  <si>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</si>
  <si>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</si>
  <si>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</si>
  <si>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</si>
  <si>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</si>
  <si>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</si>
  <si>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</si>
  <si>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</si>
  <si>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</si>
  <si>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</si>
  <si>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</si>
  <si>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</si>
  <si>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</si>
  <si>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</si>
  <si>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</si>
  <si>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</si>
  <si>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</si>
  <si>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</si>
  <si>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</si>
  <si>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</si>
  <si>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</si>
  <si>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</si>
  <si>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</si>
  <si>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</si>
  <si>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</si>
  <si>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</si>
  <si>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</si>
  <si>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</si>
  <si>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</si>
  <si>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</si>
  <si>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</si>
  <si>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</si>
  <si>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</si>
  <si>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</si>
  <si>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</si>
  <si>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</si>
  <si>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</si>
  <si>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</si>
  <si>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</si>
  <si>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</si>
  <si>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</si>
  <si>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</si>
  <si>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</si>
  <si>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</si>
  <si>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</si>
  <si>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</si>
  <si>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</si>
  <si>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</si>
  <si>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</si>
  <si>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</si>
  <si>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</si>
  <si>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</si>
  <si>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</si>
  <si>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</si>
  <si>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</si>
  <si>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</si>
  <si>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</si>
  <si>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</si>
  <si>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</si>
  <si>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</si>
  <si>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</si>
  <si>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</si>
  <si>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</si>
  <si>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</si>
  <si>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</si>
  <si>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</si>
  <si>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</si>
  <si>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</si>
  <si>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</si>
  <si>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</si>
  <si>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</si>
  <si>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</si>
  <si>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</si>
  <si>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</si>
  <si>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</si>
  <si>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</si>
  <si>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</si>
  <si>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</si>
  <si>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</si>
  <si>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</si>
  <si>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</si>
  <si>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</si>
  <si>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</si>
  <si>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</si>
  <si>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</si>
  <si>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</si>
  <si>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</si>
  <si>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</si>
  <si>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</si>
  <si>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</si>
  <si>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</si>
  <si>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</si>
  <si>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</si>
  <si>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</si>
  <si>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</si>
  <si>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</si>
  <si>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</si>
  <si>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</si>
  <si>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</si>
  <si>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</si>
  <si>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</si>
  <si>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</si>
  <si>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</si>
  <si>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</si>
  <si>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</si>
  <si>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</si>
  <si>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</si>
  <si>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</si>
  <si>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</si>
  <si>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</si>
  <si>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</si>
  <si>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</si>
  <si>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</si>
  <si>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</si>
  <si>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</si>
  <si>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</si>
  <si>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</si>
  <si>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</si>
  <si>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</si>
  <si>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</si>
  <si>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</si>
  <si>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</si>
  <si>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</si>
  <si>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</si>
  <si>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</si>
  <si>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</si>
  <si>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</si>
  <si>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</si>
  <si>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</si>
  <si>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</si>
  <si>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</si>
  <si>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</si>
  <si>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</si>
  <si>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</si>
  <si>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</si>
  <si>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</si>
  <si>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</si>
  <si>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</si>
  <si>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</si>
  <si>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</si>
  <si>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</si>
  <si>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</si>
  <si>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</si>
  <si>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</si>
  <si>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</si>
  <si>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</si>
  <si>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</si>
  <si>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</si>
  <si>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</si>
  <si>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</si>
  <si>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</si>
  <si>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</si>
  <si>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</si>
  <si>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</si>
  <si>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</si>
  <si>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</si>
  <si>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</si>
  <si>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</si>
  <si>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</si>
  <si>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</si>
  <si>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</si>
  <si>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</si>
  <si>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</si>
  <si>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</si>
  <si>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</si>
  <si>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</si>
  <si>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</si>
  <si>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</si>
  <si>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</si>
  <si>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</si>
  <si>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</si>
  <si>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</si>
  <si>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</si>
  <si>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</si>
  <si>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</si>
  <si>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</si>
  <si>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</si>
  <si>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</si>
  <si>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</si>
  <si>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</si>
  <si>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</si>
  <si>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</si>
  <si>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</si>
  <si>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</si>
  <si>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</si>
  <si>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</si>
  <si>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</si>
  <si>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</si>
  <si>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</si>
  <si>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</si>
  <si>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</si>
  <si>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</si>
  <si>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</si>
  <si>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</si>
  <si>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</si>
  <si>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</si>
  <si>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</si>
  <si>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</si>
  <si>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</si>
  <si>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</si>
  <si>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</si>
  <si>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</si>
  <si>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</si>
  <si>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</si>
  <si>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</si>
  <si>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</si>
  <si>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</si>
  <si>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</si>
  <si>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</si>
  <si>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</si>
  <si>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</si>
  <si>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</si>
  <si>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</si>
  <si>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</si>
  <si>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</si>
  <si>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</si>
  <si>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</si>
  <si>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</si>
  <si>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</si>
  <si>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</si>
  <si>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</si>
  <si>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</si>
  <si>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</si>
  <si>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</si>
  <si>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</si>
  <si>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</si>
  <si>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</si>
  <si>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</si>
  <si>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</si>
  <si>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</si>
  <si>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</si>
  <si>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</si>
  <si>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</si>
  <si>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</si>
  <si>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</si>
  <si>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</si>
  <si>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</si>
  <si>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</si>
  <si>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</si>
  <si>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</si>
  <si>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</si>
  <si>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</si>
  <si>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</si>
  <si>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</si>
  <si>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</si>
  <si>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</si>
  <si>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</si>
  <si>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</si>
  <si>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</si>
  <si>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</si>
  <si>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</si>
  <si>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</si>
  <si>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</si>
  <si>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</si>
  <si>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</si>
  <si>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</si>
  <si>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</si>
  <si>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</si>
  <si>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</si>
  <si>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</si>
  <si>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</si>
  <si>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</si>
  <si>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</si>
  <si>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</si>
  <si>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</si>
  <si>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</si>
  <si>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</si>
  <si>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</si>
  <si>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</si>
  <si>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</si>
  <si>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</si>
  <si>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</si>
  <si>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</si>
  <si>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</si>
  <si>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</si>
  <si>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</si>
  <si>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</si>
  <si>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</si>
  <si>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</si>
  <si>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</si>
  <si>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</si>
  <si>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</si>
  <si>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</si>
  <si>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</si>
  <si>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</si>
  <si>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</si>
  <si>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</si>
  <si>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</si>
  <si>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</si>
  <si>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</si>
  <si>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</si>
  <si>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</si>
  <si>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</si>
  <si>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</si>
  <si>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</si>
  <si>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</si>
  <si>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</si>
  <si>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</si>
  <si>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</si>
  <si>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</si>
  <si>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</si>
  <si>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</si>
  <si>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</si>
  <si>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</si>
  <si>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</si>
  <si>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</si>
  <si>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</si>
  <si>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</si>
  <si>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</si>
  <si>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</si>
  <si>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</si>
  <si>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</si>
  <si>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</si>
  <si>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</si>
  <si>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</si>
  <si>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</si>
  <si>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</si>
  <si>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</si>
  <si>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</si>
  <si>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</si>
  <si>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</si>
  <si>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</si>
  <si>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</si>
  <si>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</si>
  <si>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</si>
  <si>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</si>
  <si>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</si>
  <si>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</si>
  <si>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</si>
  <si>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</si>
  <si>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</si>
  <si>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</si>
  <si>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</si>
  <si>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</si>
  <si>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</si>
  <si>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</si>
  <si>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</si>
  <si>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</si>
  <si>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</si>
  <si>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</si>
  <si>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</si>
  <si>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</si>
  <si>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</si>
  <si>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</si>
  <si>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</si>
  <si>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</si>
  <si>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</si>
  <si>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</si>
  <si>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</si>
  <si>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</si>
  <si>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</si>
  <si>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</si>
  <si>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</si>
  <si>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</si>
  <si>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</si>
  <si>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</si>
  <si>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</si>
  <si>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</si>
  <si>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</si>
  <si>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</si>
  <si>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</si>
  <si>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</si>
  <si>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</si>
  <si>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</si>
  <si>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</si>
  <si>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</si>
  <si>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</si>
  <si>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</si>
  <si>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</si>
  <si>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</si>
  <si>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</si>
  <si>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</si>
  <si>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</si>
  <si>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</si>
  <si>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</si>
  <si>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</si>
  <si>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</si>
  <si>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</si>
  <si>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</si>
  <si>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</si>
  <si>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</si>
  <si>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</si>
  <si>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</si>
  <si>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</si>
  <si>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</si>
  <si>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</si>
  <si>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</si>
  <si>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</si>
  <si>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</si>
  <si>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</si>
  <si>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</si>
  <si>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</si>
  <si>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</si>
  <si>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</si>
  <si>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</si>
  <si>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</si>
  <si>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</si>
  <si>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</si>
  <si>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</si>
  <si>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</si>
  <si>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</si>
  <si>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</si>
  <si>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</si>
  <si>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</si>
  <si>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</si>
  <si>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</si>
  <si>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</si>
  <si>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</si>
  <si>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</si>
  <si>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</si>
  <si>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</si>
  <si>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</si>
  <si>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</si>
  <si>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</si>
  <si>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</si>
  <si>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</si>
  <si>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</si>
  <si>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</si>
  <si>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</si>
  <si>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</si>
  <si>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</si>
  <si>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</si>
  <si>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</si>
  <si>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</si>
  <si>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</si>
  <si>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</si>
  <si>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</si>
  <si>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</si>
  <si>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</si>
  <si>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</si>
  <si>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</si>
  <si>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</si>
  <si>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</si>
  <si>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</si>
  <si>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</si>
  <si>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</si>
  <si>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</si>
  <si>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</si>
  <si>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</si>
  <si>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</si>
  <si>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</si>
  <si>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</si>
  <si>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</si>
  <si>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</si>
  <si>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</si>
  <si>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</si>
  <si>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</si>
  <si>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</si>
  <si>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</si>
  <si>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</si>
  <si>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</si>
  <si>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</si>
  <si>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</si>
  <si>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</si>
  <si>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</si>
  <si>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</si>
  <si>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</si>
  <si>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</si>
  <si>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</si>
  <si>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</si>
  <si>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</si>
  <si>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</si>
  <si>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</si>
  <si>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</si>
  <si>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</si>
  <si>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</si>
  <si>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</si>
  <si>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</si>
  <si>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</si>
  <si>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</si>
  <si>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</si>
  <si>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</si>
  <si>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</si>
  <si>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</si>
  <si>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</si>
  <si>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</si>
  <si>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</si>
  <si>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</si>
  <si>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</si>
  <si>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</si>
  <si>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</si>
  <si>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</si>
  <si>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</si>
  <si>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</si>
  <si>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</si>
  <si>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</si>
  <si>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</si>
  <si>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</si>
  <si>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</si>
  <si>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</si>
  <si>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</si>
  <si>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</si>
  <si>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</si>
  <si>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</si>
  <si>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</si>
  <si>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</si>
  <si>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</si>
  <si>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</si>
  <si>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</si>
  <si>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</si>
  <si>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</si>
  <si>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</si>
  <si>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</si>
  <si>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</si>
  <si>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</si>
  <si>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</si>
  <si>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</si>
  <si>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</si>
  <si>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</si>
  <si>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</si>
  <si>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</si>
  <si>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</si>
  <si>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</si>
  <si>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</si>
  <si>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</si>
  <si>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</si>
  <si>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</si>
  <si>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</si>
  <si>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</si>
  <si>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</si>
  <si>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</si>
  <si>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</si>
  <si>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</si>
  <si>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</si>
  <si>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</si>
  <si>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</si>
  <si>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</si>
  <si>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</si>
  <si>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</si>
  <si>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</si>
  <si>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</si>
  <si>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</si>
  <si>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</si>
  <si>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</si>
  <si>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</si>
  <si>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</si>
  <si>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</si>
  <si>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</si>
  <si>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</si>
  <si>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</si>
  <si>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</si>
  <si>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</si>
  <si>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</si>
  <si>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</si>
  <si>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</si>
  <si>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</si>
  <si>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</si>
  <si>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</si>
  <si>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</si>
  <si>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</si>
  <si>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</si>
  <si>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</si>
  <si>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</si>
  <si>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</si>
  <si>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</si>
  <si>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</si>
  <si>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</si>
  <si>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</si>
  <si>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</si>
  <si>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</si>
  <si>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</si>
  <si>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</si>
  <si>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</si>
  <si>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</si>
  <si>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</si>
  <si>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</si>
  <si>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</si>
  <si>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</si>
  <si>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</si>
  <si>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</si>
  <si>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</si>
  <si>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</si>
  <si>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</si>
  <si>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</si>
  <si>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</si>
  <si>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</si>
  <si>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</si>
  <si>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</si>
  <si>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</si>
  <si>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</si>
  <si>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</si>
  <si>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</si>
  <si>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</si>
  <si>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</si>
  <si>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</si>
  <si>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</si>
  <si>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</si>
  <si>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</si>
  <si>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</si>
  <si>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</si>
  <si>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</si>
  <si>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</si>
  <si>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</si>
  <si>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</si>
  <si>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</si>
  <si>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</si>
  <si>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</si>
  <si>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</si>
  <si>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</si>
  <si>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</si>
  <si>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</si>
  <si>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</si>
  <si>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</si>
  <si>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</si>
  <si>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</si>
  <si>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</si>
  <si>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</si>
  <si>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</si>
  <si>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</si>
  <si>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</si>
  <si>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</si>
  <si>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</si>
  <si>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</si>
  <si>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</si>
  <si>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</si>
  <si>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</si>
  <si>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</si>
  <si>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</si>
  <si>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</si>
  <si>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</si>
  <si>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</si>
  <si>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</si>
  <si>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</si>
  <si>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</si>
  <si>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</si>
  <si>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</si>
  <si>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</si>
  <si>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</si>
  <si>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</si>
  <si>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</si>
  <si>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</si>
  <si>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</si>
  <si>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</si>
  <si>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</si>
  <si>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</si>
  <si>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</si>
  <si>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</si>
  <si>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</si>
  <si>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</si>
  <si>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</si>
  <si>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</si>
  <si>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</si>
  <si>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</si>
  <si>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</si>
  <si>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</si>
  <si>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</si>
  <si>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</si>
  <si>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</si>
  <si>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</si>
  <si>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</si>
  <si>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</si>
  <si>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</si>
  <si>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</si>
  <si>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</si>
  <si>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</si>
  <si>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</si>
  <si>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</si>
  <si>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</si>
  <si>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</si>
  <si>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</si>
  <si>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</si>
  <si>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</si>
  <si>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</si>
  <si>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</si>
  <si>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</si>
  <si>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</si>
  <si>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</si>
  <si>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</si>
  <si>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</si>
  <si>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</si>
  <si>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</si>
  <si>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</si>
  <si>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</si>
  <si>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</si>
  <si>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</si>
  <si>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</si>
  <si>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</si>
  <si>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</si>
  <si>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</si>
  <si>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</si>
  <si>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</si>
  <si>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</si>
  <si>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</si>
  <si>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</si>
  <si>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</si>
  <si>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</si>
  <si>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</si>
  <si>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</si>
  <si>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</si>
  <si>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</si>
  <si>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</si>
  <si>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</si>
  <si>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</si>
  <si>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</si>
  <si>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</si>
  <si>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</si>
  <si>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</si>
  <si>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</si>
  <si>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</si>
  <si>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</si>
  <si>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</si>
  <si>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</si>
  <si>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</si>
  <si>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</si>
  <si>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</si>
  <si>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</si>
  <si>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</si>
  <si>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</si>
  <si>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</si>
  <si>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</si>
  <si>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</si>
  <si>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</si>
  <si>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</si>
  <si>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</si>
  <si>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</si>
  <si>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</si>
  <si>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</si>
  <si>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</si>
  <si>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</si>
  <si>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</si>
  <si>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</si>
  <si>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</si>
  <si>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</si>
  <si>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</si>
  <si>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</si>
  <si>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</si>
  <si>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</si>
  <si>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</si>
  <si>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</si>
  <si>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</si>
  <si>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</si>
  <si>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</si>
  <si>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</si>
  <si>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</si>
  <si>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</si>
  <si>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</si>
  <si>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</si>
  <si>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</si>
  <si>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</si>
  <si>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</si>
  <si>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</si>
  <si>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</si>
  <si>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</si>
  <si>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</si>
  <si>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</si>
  <si>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</si>
  <si>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</si>
  <si>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</si>
  <si>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</si>
  <si>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</si>
  <si>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</si>
  <si>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</si>
  <si>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</si>
  <si>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</si>
  <si>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</si>
  <si>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</si>
  <si>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</si>
  <si>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</si>
  <si>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</si>
  <si>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</si>
  <si>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</si>
  <si>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</si>
  <si>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</si>
  <si>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</si>
  <si>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</si>
  <si>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</si>
  <si>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</si>
  <si>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</si>
  <si>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</si>
  <si>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</si>
  <si>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</si>
  <si>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</si>
  <si>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</si>
  <si>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</si>
  <si>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</si>
  <si>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</si>
  <si>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</si>
  <si>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</si>
  <si>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</si>
  <si>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</si>
  <si>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</si>
  <si>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</si>
  <si>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</si>
  <si>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</si>
  <si>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</si>
  <si>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</si>
  <si>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</si>
  <si>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</si>
  <si>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</si>
  <si>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</si>
  <si>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</si>
  <si>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</si>
  <si>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</si>
  <si>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</si>
  <si>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</si>
  <si>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</si>
  <si>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</si>
  <si>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</si>
  <si>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</si>
  <si>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</si>
  <si>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</si>
  <si>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</si>
  <si>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</si>
  <si>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</si>
  <si>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</si>
  <si>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</si>
  <si>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</si>
  <si>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</si>
  <si>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</si>
  <si>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</si>
  <si>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</si>
  <si>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</si>
  <si>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</si>
  <si>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</si>
  <si>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</si>
  <si>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</si>
  <si>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</si>
  <si>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</si>
  <si>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</si>
  <si>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</si>
  <si>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</si>
  <si>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</si>
  <si>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</si>
  <si>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</si>
  <si>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</si>
  <si>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</si>
  <si>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</si>
  <si>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</si>
  <si>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</si>
  <si>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</si>
  <si>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</si>
  <si>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</si>
  <si>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</si>
  <si>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</si>
  <si>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</si>
  <si>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</si>
  <si>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</si>
  <si>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</si>
  <si>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</si>
  <si>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</si>
  <si>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</si>
  <si>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</si>
  <si>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</si>
  <si>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</si>
  <si>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</si>
  <si>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</si>
  <si>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</si>
  <si>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</si>
  <si>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</si>
  <si>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</si>
  <si>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</si>
  <si>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</si>
  <si>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</si>
  <si>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</si>
  <si>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</si>
  <si>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</si>
  <si>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</si>
  <si>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</si>
  <si>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</si>
  <si>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</si>
  <si>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</si>
  <si>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</si>
  <si>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</si>
  <si>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</si>
  <si>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</si>
  <si>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</si>
  <si>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</si>
  <si>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</si>
  <si>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</si>
  <si>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</si>
  <si>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</si>
  <si>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</si>
  <si>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</si>
  <si>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</si>
  <si>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</si>
  <si>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</si>
  <si>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</si>
  <si>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</si>
  <si>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</si>
  <si>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</si>
  <si>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</si>
  <si>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</si>
  <si>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</si>
  <si>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</si>
  <si>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</si>
  <si>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</si>
  <si>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</si>
  <si>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</si>
  <si>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</si>
  <si>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</si>
  <si>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</si>
  <si>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</si>
  <si>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</si>
  <si>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</si>
  <si>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</si>
  <si>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</si>
  <si>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</si>
  <si>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</si>
  <si>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</si>
  <si>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</si>
  <si>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</si>
  <si>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</si>
  <si>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</si>
  <si>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</si>
  <si>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</si>
  <si>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</si>
  <si>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</si>
  <si>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</si>
  <si>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</si>
  <si>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</si>
  <si>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</si>
  <si>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</si>
  <si>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</si>
  <si>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</si>
  <si>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</si>
  <si>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</si>
  <si>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</si>
  <si>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</si>
  <si>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</si>
  <si>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</si>
  <si>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</si>
  <si>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</si>
  <si>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</si>
  <si>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</si>
  <si>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</si>
  <si>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</si>
  <si>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</si>
  <si>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</si>
  <si>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</si>
  <si>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</si>
  <si>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</si>
  <si>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</si>
  <si>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</si>
  <si>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</si>
  <si>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</si>
  <si>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</si>
  <si>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</si>
  <si>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</si>
  <si>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</si>
  <si>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</si>
  <si>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</si>
  <si>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</si>
  <si>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</si>
  <si>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</si>
  <si>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</si>
  <si>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</si>
  <si>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</si>
  <si>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</si>
  <si>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</si>
  <si>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</si>
  <si>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</si>
  <si>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</si>
  <si>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</si>
  <si>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</si>
  <si>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</si>
  <si>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</si>
  <si>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</si>
  <si>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</si>
  <si>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</si>
  <si>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</si>
  <si>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</si>
  <si>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</si>
  <si>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</si>
  <si>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</si>
  <si>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</si>
  <si>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</si>
  <si>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</si>
  <si>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</si>
  <si>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</si>
  <si>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</si>
  <si>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</si>
  <si>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</si>
  <si>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</si>
  <si>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</si>
  <si>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</si>
  <si>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</si>
  <si>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</si>
  <si>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</si>
  <si>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</si>
  <si>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</si>
  <si>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</si>
  <si>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</si>
  <si>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</si>
  <si>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</si>
  <si>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</si>
  <si>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</si>
  <si>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</si>
  <si>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</si>
  <si>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</si>
  <si>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</si>
  <si>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</si>
  <si>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</si>
  <si>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</si>
  <si>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</si>
  <si>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</si>
  <si>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</si>
  <si>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</si>
  <si>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</si>
  <si>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</si>
  <si>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</si>
  <si>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</si>
  <si>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</si>
  <si>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</si>
  <si>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</si>
  <si>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</si>
  <si>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</si>
  <si>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</si>
  <si>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</si>
  <si>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</si>
  <si>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</si>
  <si>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</si>
  <si>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</si>
  <si>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</si>
  <si>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</si>
  <si>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</si>
  <si>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</si>
  <si>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</si>
  <si>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</si>
  <si>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</si>
  <si>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</si>
  <si>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</si>
  <si>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</si>
  <si>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</si>
  <si>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</si>
  <si>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</si>
  <si>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</si>
  <si>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</si>
  <si>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</si>
  <si>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</si>
  <si>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</si>
  <si>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</si>
  <si>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</si>
  <si>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</si>
  <si>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</si>
  <si>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</si>
  <si>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</si>
  <si>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</si>
  <si>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</si>
  <si>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</si>
  <si>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</si>
  <si>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</si>
  <si>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</si>
  <si>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</si>
  <si>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</si>
  <si>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</si>
  <si>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</si>
  <si>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</si>
  <si>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</si>
  <si>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</si>
  <si>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</si>
  <si>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</si>
  <si>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</si>
  <si>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</si>
  <si>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</si>
  <si>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</si>
  <si>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</si>
  <si>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</si>
  <si>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</si>
  <si>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</si>
  <si>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</si>
  <si>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</si>
  <si>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</si>
  <si>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</si>
  <si>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</si>
  <si>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</si>
  <si>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</si>
  <si>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</si>
  <si>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</si>
  <si>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</si>
  <si>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</si>
  <si>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</si>
  <si>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</si>
  <si>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</si>
  <si>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</si>
  <si>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</si>
  <si>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</si>
  <si>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</si>
  <si>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</si>
  <si>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</si>
  <si>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</si>
  <si>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</si>
  <si>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</si>
  <si>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</si>
  <si>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</si>
  <si>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</si>
  <si>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</si>
  <si>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</si>
  <si>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</si>
  <si>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</si>
  <si>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</si>
  <si>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</si>
  <si>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</si>
  <si>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</si>
  <si>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</si>
  <si>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</si>
  <si>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</si>
  <si>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</si>
  <si>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</si>
  <si>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</si>
  <si>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</si>
  <si>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</si>
  <si>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</si>
  <si>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</si>
  <si>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</si>
  <si>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</si>
  <si>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</si>
  <si>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</si>
  <si>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</si>
  <si>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</si>
  <si>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</si>
  <si>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</si>
  <si>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</si>
  <si>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</si>
  <si>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</si>
  <si>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</si>
  <si>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</si>
  <si>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</si>
  <si>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</si>
  <si>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</si>
  <si>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</si>
  <si>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</si>
  <si>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</si>
  <si>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</si>
  <si>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</si>
  <si>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</si>
  <si>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</si>
  <si>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</si>
  <si>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</si>
  <si>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</si>
  <si>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</si>
  <si>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</si>
  <si>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</si>
  <si>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</si>
  <si>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</si>
  <si>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</si>
  <si>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</si>
  <si>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</si>
  <si>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</si>
  <si>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</si>
  <si>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</si>
  <si>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</si>
  <si>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</si>
  <si>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</si>
  <si>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</si>
  <si>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</si>
  <si>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</si>
  <si>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</si>
  <si>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</si>
  <si>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</si>
  <si>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</si>
  <si>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</si>
  <si>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</si>
  <si>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</si>
  <si>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</si>
  <si>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</si>
  <si>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</si>
  <si>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</si>
  <si>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</si>
  <si>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</si>
  <si>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</si>
  <si>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</si>
  <si>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</si>
  <si>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</si>
  <si>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</si>
  <si>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</si>
  <si>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</si>
  <si>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</si>
  <si>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</si>
  <si>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</si>
  <si>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</si>
  <si>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</si>
  <si>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</si>
  <si>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</si>
  <si>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</si>
  <si>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</si>
  <si>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</si>
  <si>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</si>
  <si>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</si>
  <si>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</si>
  <si>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</si>
  <si>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</si>
  <si>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</si>
  <si>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</si>
  <si>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</si>
  <si>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</si>
  <si>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</si>
  <si>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</si>
  <si>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</si>
  <si>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</si>
  <si>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</si>
  <si>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</si>
  <si>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</si>
  <si>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</si>
  <si>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</si>
  <si>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</si>
  <si>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</si>
  <si>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</si>
  <si>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</si>
  <si>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</si>
  <si>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</si>
  <si>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</si>
  <si>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</si>
  <si>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</si>
  <si>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</si>
  <si>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</si>
  <si>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</si>
  <si>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</si>
  <si>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</si>
  <si>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</si>
  <si>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</si>
  <si>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</si>
  <si>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</si>
  <si>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</si>
  <si>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</si>
  <si>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</si>
  <si>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</si>
  <si>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</si>
  <si>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</si>
  <si>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</si>
  <si>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</si>
  <si>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</si>
  <si>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</si>
  <si>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</si>
  <si>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</si>
  <si>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</si>
  <si>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</si>
  <si>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</si>
  <si>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</si>
  <si>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</si>
  <si>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</si>
  <si>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</si>
  <si>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</si>
  <si>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</si>
  <si>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</si>
  <si>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</si>
  <si>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</si>
  <si>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</si>
  <si>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</si>
  <si>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</si>
  <si>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</si>
  <si>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</si>
  <si>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</si>
  <si>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</si>
  <si>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</si>
  <si>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</si>
  <si>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</si>
  <si>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</si>
  <si>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</si>
  <si>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</si>
  <si>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</si>
  <si>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</si>
  <si>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</si>
  <si>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</si>
  <si>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</si>
  <si>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</si>
  <si>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</si>
  <si>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</si>
  <si>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</si>
  <si>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</si>
  <si>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</si>
  <si>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</si>
  <si>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</si>
  <si>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</si>
  <si>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</si>
  <si>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</si>
  <si>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</si>
  <si>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</si>
  <si>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</si>
  <si>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</si>
  <si>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</si>
  <si>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</si>
  <si>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</si>
  <si>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</si>
  <si>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</si>
  <si>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</si>
  <si>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</si>
  <si>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</si>
  <si>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</si>
  <si>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</si>
  <si>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</si>
  <si>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</si>
  <si>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</si>
  <si>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</si>
  <si>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</si>
  <si>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</si>
  <si>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</si>
  <si>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</si>
  <si>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</si>
  <si>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</si>
  <si>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</si>
  <si>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</si>
  <si>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</si>
  <si>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</si>
  <si>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</si>
  <si>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</si>
  <si>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</si>
  <si>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</si>
  <si>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</si>
  <si>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</si>
  <si>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</si>
  <si>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</si>
  <si>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</si>
  <si>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</si>
  <si>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</si>
  <si>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</si>
  <si>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</si>
  <si>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</si>
  <si>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</si>
  <si>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</si>
  <si>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</si>
  <si>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</si>
  <si>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</si>
  <si>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</si>
  <si>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</si>
  <si>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</si>
  <si>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</si>
  <si>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</si>
  <si>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</si>
  <si>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</si>
  <si>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</si>
  <si>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</si>
  <si>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</si>
  <si>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</si>
  <si>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</si>
  <si>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</si>
  <si>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</si>
  <si>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</si>
  <si>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</si>
  <si>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</si>
  <si>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</si>
  <si>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</si>
  <si>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</si>
  <si>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</si>
  <si>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</si>
  <si>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</si>
  <si>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</si>
  <si>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</si>
  <si>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</si>
  <si>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</si>
  <si>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</si>
  <si>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</si>
  <si>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</si>
  <si>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</si>
  <si>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</si>
  <si>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</si>
  <si>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</si>
  <si>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</si>
  <si>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</si>
  <si>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</si>
  <si>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</si>
  <si>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</si>
  <si>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</si>
  <si>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</si>
  <si>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</si>
  <si>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</si>
  <si>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</si>
  <si>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</si>
  <si>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</si>
  <si>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</si>
  <si>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</si>
  <si>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</si>
  <si>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</si>
  <si>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</si>
  <si>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</si>
  <si>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</si>
  <si>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</si>
  <si>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</si>
  <si>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</si>
  <si>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</si>
  <si>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</si>
  <si>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</si>
  <si>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</si>
  <si>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</si>
  <si>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</si>
  <si>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</si>
  <si>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</si>
  <si>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</si>
  <si>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</si>
  <si>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</si>
  <si>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</si>
  <si>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</si>
  <si>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</si>
  <si>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</si>
  <si>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</si>
  <si>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</si>
  <si>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</si>
  <si>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</si>
  <si>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</si>
  <si>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</si>
  <si>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</si>
  <si>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</si>
  <si>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</si>
  <si>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</si>
  <si>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</si>
  <si>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</si>
  <si>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</si>
  <si>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</si>
  <si>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</si>
  <si>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</si>
  <si>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</si>
  <si>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</si>
  <si>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</si>
  <si>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</si>
  <si>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</si>
  <si>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</si>
  <si>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</si>
  <si>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</si>
  <si>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</si>
  <si>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</si>
  <si>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</si>
  <si>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</si>
  <si>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</si>
  <si>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</si>
  <si>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</si>
  <si>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</si>
  <si>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</si>
  <si>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</si>
  <si>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</si>
  <si>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</si>
  <si>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</si>
  <si>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</si>
  <si>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</si>
  <si>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</si>
  <si>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</si>
  <si>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</si>
  <si>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</si>
  <si>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</si>
  <si>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</si>
  <si>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</si>
  <si>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</si>
  <si>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</si>
  <si>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</si>
  <si>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</si>
  <si>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</si>
  <si>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</si>
  <si>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</si>
  <si>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</si>
  <si>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</si>
  <si>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</si>
  <si>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</si>
  <si>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</si>
  <si>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</si>
  <si>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</si>
  <si>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</si>
  <si>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</si>
  <si>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</si>
  <si>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</si>
  <si>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</si>
  <si>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</si>
  <si>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</si>
  <si>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</si>
  <si>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</si>
  <si>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</si>
  <si>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</si>
  <si>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</si>
  <si>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</si>
  <si>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</si>
  <si>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</si>
  <si>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</si>
  <si>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</si>
  <si>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</si>
  <si>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</si>
  <si>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</si>
  <si>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</si>
  <si>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</si>
  <si>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</si>
  <si>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</si>
  <si>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</si>
  <si>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</si>
  <si>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</si>
  <si>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</si>
  <si>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</si>
  <si>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</si>
  <si>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</si>
  <si>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</si>
  <si>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</si>
  <si>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</si>
  <si>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</si>
  <si>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</si>
  <si>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</si>
  <si>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</si>
  <si>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</si>
  <si>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</si>
  <si>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</si>
  <si>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</si>
  <si>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</si>
  <si>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</si>
  <si>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</si>
  <si>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</si>
  <si>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</si>
  <si>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</si>
  <si>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</si>
  <si>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</si>
  <si>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</si>
  <si>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</si>
  <si>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</si>
  <si>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</si>
  <si>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</si>
  <si>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</si>
  <si>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</si>
  <si>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</si>
  <si>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</si>
  <si>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</si>
  <si>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</si>
  <si>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</si>
  <si>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</si>
  <si>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</si>
  <si>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</si>
  <si>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</si>
  <si>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</si>
  <si>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</si>
  <si>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</si>
  <si>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</si>
  <si>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</si>
  <si>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</si>
  <si>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</si>
  <si>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</si>
  <si>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</si>
  <si>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</si>
  <si>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</si>
  <si>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</si>
  <si>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</si>
  <si>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</si>
  <si>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</si>
  <si>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</si>
  <si>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</si>
  <si>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</si>
  <si>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</si>
  <si>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</si>
  <si>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</si>
  <si>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</si>
  <si>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</si>
  <si>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</si>
  <si>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</si>
  <si>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</si>
  <si>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</si>
  <si>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</si>
  <si>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</si>
  <si>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</si>
  <si>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</si>
  <si>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</si>
  <si>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</si>
  <si>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</si>
  <si>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</si>
  <si>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</si>
  <si>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</si>
  <si>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</si>
  <si>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</si>
  <si>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</si>
  <si>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</si>
  <si>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</si>
  <si>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</si>
  <si>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</si>
  <si>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</si>
  <si>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</si>
  <si>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</si>
  <si>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</si>
  <si>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</si>
  <si>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</si>
  <si>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</si>
  <si>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</si>
  <si>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</si>
  <si>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</si>
  <si>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</si>
  <si>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</si>
  <si>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</si>
  <si>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</si>
  <si>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</si>
  <si>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</si>
  <si>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</si>
  <si>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</si>
  <si>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</si>
  <si>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</si>
  <si>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</si>
  <si>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</si>
  <si>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</si>
  <si>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</si>
  <si>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</si>
  <si>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</si>
  <si>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</si>
  <si>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</si>
  <si>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</si>
  <si>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</si>
  <si>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</si>
  <si>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</si>
  <si>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</si>
  <si>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</si>
  <si>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</si>
  <si>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</si>
  <si>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</si>
  <si>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</si>
  <si>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</si>
  <si>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</si>
  <si>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</si>
  <si>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</si>
  <si>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</si>
  <si>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</si>
  <si>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</si>
  <si>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</si>
  <si>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</si>
  <si>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</si>
  <si>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</si>
  <si>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</si>
  <si>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</si>
  <si>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</si>
  <si>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</si>
  <si>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</si>
  <si>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</si>
  <si>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</si>
  <si>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</si>
  <si>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</si>
  <si>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</si>
  <si>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</si>
  <si>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</si>
  <si>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</si>
  <si>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</si>
  <si>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</si>
  <si>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</si>
  <si>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</si>
  <si>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</si>
  <si>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</si>
  <si>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</si>
  <si>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</si>
  <si>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</si>
  <si>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</si>
  <si>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</si>
  <si>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</si>
  <si>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</si>
  <si>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</si>
  <si>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</si>
  <si>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</si>
  <si>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</si>
  <si>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</si>
  <si>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</si>
  <si>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</si>
  <si>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</si>
  <si>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</si>
  <si>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</si>
  <si>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</si>
  <si>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</si>
  <si>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</si>
  <si>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</si>
  <si>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</si>
  <si>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</si>
  <si>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</si>
  <si>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</si>
  <si>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</si>
  <si>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</si>
  <si>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</si>
  <si>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</si>
  <si>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</si>
  <si>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</si>
  <si>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</si>
  <si>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</si>
  <si>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</si>
  <si>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</si>
  <si>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</si>
  <si>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</si>
  <si>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</si>
  <si>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</si>
  <si>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</si>
  <si>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</si>
  <si>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</si>
  <si>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</si>
  <si>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</si>
  <si>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</si>
  <si>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</si>
  <si>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</si>
  <si>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</si>
  <si>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</si>
  <si>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</si>
  <si>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</si>
  <si>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</si>
  <si>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</si>
  <si>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</si>
  <si>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</si>
  <si>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</si>
  <si>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</si>
  <si>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</si>
  <si>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</si>
  <si>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</si>
  <si>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</si>
  <si>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</si>
  <si>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</si>
  <si>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</si>
  <si>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</si>
  <si>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</si>
  <si>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</si>
  <si>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</si>
  <si>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</si>
  <si>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</si>
  <si>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</si>
  <si>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</si>
  <si>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</si>
  <si>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</si>
  <si>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</si>
  <si>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</si>
  <si>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</si>
  <si>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</si>
  <si>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</si>
  <si>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</si>
  <si>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</si>
  <si>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</si>
  <si>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</si>
  <si>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</si>
  <si>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</si>
  <si>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</si>
  <si>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</si>
  <si>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</si>
  <si>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</si>
  <si>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</si>
  <si>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</si>
  <si>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</si>
  <si>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</si>
  <si>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</si>
  <si>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</si>
  <si>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</si>
  <si>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</si>
  <si>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</si>
  <si>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</si>
  <si>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</si>
  <si>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</si>
  <si>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</si>
  <si>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</si>
  <si>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</si>
  <si>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</si>
  <si>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</si>
  <si>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</si>
  <si>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</si>
  <si>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</si>
  <si>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</si>
  <si>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</si>
  <si>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</si>
  <si>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</si>
  <si>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</si>
  <si>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</si>
  <si>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</si>
  <si>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</si>
  <si>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</si>
  <si>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</si>
  <si>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</si>
  <si>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</si>
  <si>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</si>
  <si>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</si>
  <si>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</si>
  <si>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</si>
  <si>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</si>
  <si>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</si>
  <si>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</si>
  <si>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</si>
  <si>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</si>
  <si>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</si>
  <si>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</si>
  <si>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</si>
  <si>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</si>
  <si>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</si>
  <si>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</si>
  <si>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</si>
  <si>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</si>
  <si>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</si>
  <si>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</si>
  <si>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</si>
  <si>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</si>
  <si>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</si>
  <si>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</si>
  <si>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</si>
  <si>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</si>
  <si>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</si>
  <si>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</si>
  <si>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</si>
  <si>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</si>
  <si>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</si>
  <si>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</si>
  <si>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</si>
  <si>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</si>
  <si>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</si>
  <si>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</si>
  <si>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</si>
  <si>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</si>
  <si>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</si>
  <si>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</si>
  <si>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</si>
  <si>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</si>
  <si>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</si>
  <si>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</si>
  <si>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</si>
  <si>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</si>
  <si>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</si>
  <si>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</si>
  <si>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</si>
  <si>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</si>
  <si>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</si>
  <si>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</si>
  <si>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</si>
  <si>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</si>
  <si>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</si>
  <si>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</si>
  <si>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</si>
  <si>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</si>
  <si>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</si>
  <si>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</si>
  <si>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</si>
  <si>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</si>
  <si>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</si>
  <si>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</si>
  <si>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</si>
  <si>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</si>
  <si>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</si>
  <si>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</si>
  <si>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</si>
  <si>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</si>
  <si>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</si>
  <si>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</si>
  <si>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</si>
  <si>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</si>
  <si>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</si>
  <si>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</si>
  <si>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</si>
  <si>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</si>
  <si>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</si>
  <si>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</si>
  <si>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</si>
  <si>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</si>
  <si>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</si>
  <si>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</si>
  <si>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</si>
  <si>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</si>
  <si>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</si>
  <si>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</si>
  <si>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</si>
  <si>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</si>
  <si>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</si>
  <si>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</si>
  <si>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</si>
  <si>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</si>
  <si>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</si>
  <si>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</si>
  <si>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</si>
  <si>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</si>
  <si>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</si>
  <si>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</si>
  <si>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</si>
  <si>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</si>
  <si>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</si>
  <si>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</si>
  <si>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</si>
  <si>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</si>
  <si>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</si>
  <si>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</si>
  <si>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</si>
  <si>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</si>
  <si>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</si>
  <si>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</si>
  <si>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</si>
  <si>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</si>
  <si>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</si>
  <si>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</si>
  <si>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</si>
  <si>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</si>
  <si>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</si>
  <si>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</si>
  <si>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</si>
  <si>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</si>
  <si>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</si>
  <si>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</si>
  <si>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</si>
  <si>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</si>
  <si>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</si>
  <si>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</si>
  <si>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</si>
  <si>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</si>
  <si>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</si>
  <si>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</si>
  <si>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</si>
  <si>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</si>
  <si>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</si>
  <si>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</si>
  <si>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</si>
  <si>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</si>
  <si>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</si>
  <si>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</si>
  <si>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</si>
  <si>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</si>
  <si>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</si>
  <si>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</si>
  <si>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</si>
  <si>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</si>
  <si>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</si>
  <si>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</si>
  <si>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</si>
  <si>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</si>
  <si>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</si>
  <si>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</si>
  <si>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</si>
  <si>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</si>
  <si>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</si>
  <si>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</si>
  <si>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</si>
  <si>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</si>
  <si>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</si>
  <si>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</si>
  <si>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</si>
  <si>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</si>
  <si>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</si>
  <si>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</si>
  <si>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</si>
  <si>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</si>
  <si>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</si>
  <si>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</si>
  <si>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</si>
  <si>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</si>
  <si>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</si>
  <si>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</si>
  <si>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</si>
  <si>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</si>
  <si>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</si>
  <si>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</si>
  <si>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</si>
  <si>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</si>
  <si>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</si>
  <si>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</si>
  <si>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</si>
  <si>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</si>
  <si>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</si>
  <si>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</si>
  <si>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</si>
  <si>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</si>
  <si>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</si>
  <si>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</si>
  <si>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</si>
  <si>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</si>
  <si>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</si>
  <si>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</si>
  <si>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</si>
  <si>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</si>
  <si>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</si>
  <si>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</si>
  <si>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</si>
  <si>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</si>
  <si>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</si>
  <si>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</si>
  <si>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</si>
  <si>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</si>
  <si>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</si>
  <si>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</si>
  <si>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</si>
  <si>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</si>
  <si>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</si>
  <si>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</si>
  <si>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</si>
  <si>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</si>
  <si>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</si>
  <si>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</si>
  <si>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</si>
  <si>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</si>
  <si>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</si>
  <si>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</si>
  <si>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</si>
  <si>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</si>
  <si>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</si>
  <si>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</si>
  <si>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</si>
  <si>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</si>
  <si>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</si>
  <si>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</si>
  <si>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</si>
  <si>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</si>
  <si>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</si>
  <si>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</si>
  <si>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</si>
  <si>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</si>
  <si>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</si>
  <si>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</si>
  <si>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</si>
  <si>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</si>
  <si>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</si>
  <si>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</si>
  <si>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</si>
  <si>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</si>
  <si>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</si>
  <si>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</si>
  <si>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</si>
  <si>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</si>
  <si>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</si>
  <si>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</si>
  <si>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</si>
  <si>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</si>
  <si>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</si>
  <si>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</si>
  <si>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</si>
  <si>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</si>
  <si>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</si>
  <si>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</si>
  <si>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</si>
  <si>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</si>
  <si>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</si>
  <si>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</si>
  <si>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</si>
  <si>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</si>
  <si>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</si>
  <si>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</si>
  <si>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</si>
  <si>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</si>
  <si>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</si>
  <si>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</si>
  <si>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</si>
  <si>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</si>
  <si>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</si>
  <si>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</si>
  <si>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</si>
  <si>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</si>
  <si>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</si>
  <si>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</si>
  <si>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</si>
  <si>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</si>
  <si>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</si>
  <si>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</si>
  <si>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</si>
  <si>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</si>
  <si>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</si>
  <si>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</si>
  <si>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</si>
  <si>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</si>
  <si>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</si>
  <si>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</si>
  <si>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</si>
  <si>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</si>
  <si>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</si>
  <si>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</si>
  <si>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</si>
  <si>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</si>
  <si>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</si>
  <si>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</si>
  <si>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</si>
  <si>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</si>
  <si>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</si>
  <si>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</si>
  <si>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</si>
  <si>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</si>
  <si>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</si>
  <si>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</si>
  <si>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</si>
  <si>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</si>
  <si>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</si>
  <si>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</si>
  <si>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</si>
  <si>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</si>
  <si>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</si>
  <si>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</si>
  <si>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</si>
  <si>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</si>
  <si>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</si>
  <si>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</si>
  <si>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</si>
  <si>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</si>
  <si>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</si>
  <si>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</si>
  <si>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</si>
  <si>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</si>
  <si>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</si>
  <si>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</si>
  <si>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</si>
  <si>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</si>
  <si>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</si>
  <si>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</si>
  <si>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</si>
  <si>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</si>
  <si>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</si>
  <si>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</si>
  <si>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</si>
  <si>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</si>
  <si>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</si>
  <si>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</si>
  <si>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</si>
  <si>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</si>
  <si>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</si>
  <si>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</si>
  <si>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</si>
  <si>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</si>
  <si>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</si>
  <si>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</si>
  <si>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</si>
  <si>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</si>
  <si>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</si>
  <si>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</si>
  <si>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</si>
  <si>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</si>
  <si>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</si>
  <si>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</si>
  <si>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</si>
  <si>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</si>
  <si>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</si>
  <si>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</si>
  <si>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</si>
  <si>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</si>
  <si>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</si>
  <si>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</si>
  <si>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</si>
  <si>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</si>
  <si>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</si>
  <si>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</si>
  <si>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</si>
  <si>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</si>
  <si>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</si>
  <si>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</si>
  <si>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</si>
  <si>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</si>
  <si>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</si>
  <si>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</si>
  <si>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</si>
  <si>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</si>
  <si>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</si>
  <si>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</si>
  <si>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</si>
  <si>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</si>
  <si>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</si>
  <si>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</si>
  <si>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</si>
  <si>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</si>
  <si>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</si>
  <si>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</si>
  <si>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</si>
  <si>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</si>
  <si>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</si>
  <si>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</si>
  <si>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</si>
  <si>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</si>
  <si>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</si>
  <si>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</si>
  <si>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</si>
  <si>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</si>
  <si>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</si>
  <si>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</si>
  <si>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</si>
  <si>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</si>
  <si>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</si>
  <si>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</si>
  <si>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</si>
  <si>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</si>
  <si>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</si>
  <si>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</si>
  <si>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</si>
  <si>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</si>
  <si>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</si>
  <si>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</si>
  <si>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</si>
  <si>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</si>
  <si>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</si>
  <si>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</si>
  <si>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</si>
  <si>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</si>
  <si>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</si>
  <si>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</si>
  <si>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</si>
  <si>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</si>
  <si>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</si>
  <si>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</si>
  <si>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</si>
  <si>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</si>
  <si>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</si>
  <si>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</si>
  <si>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</si>
  <si>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</si>
  <si>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</si>
  <si>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</si>
  <si>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</si>
  <si>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</si>
  <si>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</si>
  <si>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</si>
  <si>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</si>
  <si>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</si>
  <si>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</si>
  <si>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</si>
  <si>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</si>
  <si>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</si>
  <si>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</si>
  <si>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</si>
  <si>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</si>
  <si>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</si>
  <si>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</si>
  <si>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</si>
  <si>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</si>
  <si>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</si>
  <si>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</si>
  <si>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</si>
  <si>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</si>
  <si>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</si>
  <si>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</si>
  <si>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</si>
  <si>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</si>
  <si>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</si>
  <si>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</si>
  <si>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</si>
  <si>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</si>
  <si>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</si>
  <si>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</si>
  <si>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</si>
  <si>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</si>
  <si>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</si>
  <si>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</si>
  <si>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</si>
  <si>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</si>
  <si>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</si>
  <si>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</si>
  <si>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</si>
  <si>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</si>
  <si>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</si>
  <si>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</si>
  <si>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</si>
  <si>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</si>
  <si>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</si>
  <si>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</si>
  <si>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</si>
  <si>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</si>
  <si>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</si>
  <si>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</si>
  <si>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</si>
  <si>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</si>
  <si>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</si>
  <si>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</si>
  <si>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</si>
  <si>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</si>
  <si>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</si>
  <si>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</si>
  <si>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</si>
  <si>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</si>
  <si>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</si>
  <si>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</si>
  <si>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</si>
  <si>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</si>
  <si>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</si>
  <si>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</si>
  <si>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</si>
  <si>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</si>
  <si>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</si>
  <si>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</si>
  <si>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</si>
  <si>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</si>
  <si>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</si>
  <si>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</si>
  <si>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</si>
  <si>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</si>
  <si>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</si>
  <si>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</si>
  <si>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</si>
  <si>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</si>
  <si>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</si>
  <si>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</si>
  <si>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</si>
  <si>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</si>
  <si>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</si>
  <si>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</si>
  <si>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</si>
  <si>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</si>
  <si>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</si>
  <si>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</si>
  <si>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</si>
  <si>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</si>
  <si>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</si>
  <si>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</si>
  <si>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</si>
  <si>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</si>
  <si>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</si>
  <si>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</si>
  <si>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</si>
  <si>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</si>
  <si>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</si>
  <si>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</si>
  <si>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</si>
  <si>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</si>
  <si>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</si>
  <si>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</si>
  <si>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</si>
  <si>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</si>
  <si>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</si>
  <si>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</si>
  <si>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</si>
  <si>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</si>
  <si>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</si>
  <si>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</si>
  <si>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</si>
  <si>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</si>
  <si>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</si>
  <si>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</si>
  <si>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</si>
  <si>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</si>
  <si>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</si>
  <si>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</si>
  <si>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</si>
  <si>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</si>
  <si>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</si>
  <si>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</si>
  <si>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</si>
  <si>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</si>
  <si>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</si>
  <si>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</si>
  <si>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</si>
  <si>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</si>
  <si>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</si>
  <si>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</si>
  <si>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</si>
  <si>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</si>
  <si>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</si>
  <si>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</si>
  <si>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</si>
  <si>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</si>
  <si>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</si>
  <si>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</si>
  <si>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</si>
  <si>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</si>
  <si>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</si>
  <si>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</si>
  <si>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</si>
  <si>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</si>
  <si>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</si>
  <si>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</si>
  <si>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</si>
  <si>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</si>
  <si>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</si>
  <si>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</si>
  <si>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</si>
  <si>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</si>
  <si>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</si>
  <si>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</si>
  <si>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</si>
  <si>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</si>
  <si>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</si>
  <si>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</si>
  <si>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</si>
  <si>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</si>
  <si>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</si>
  <si>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</si>
  <si>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</si>
  <si>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</si>
  <si>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</si>
  <si>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</si>
  <si>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</si>
  <si>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</si>
  <si>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</si>
  <si>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</si>
  <si>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</si>
  <si>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</si>
  <si>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</si>
  <si>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</si>
  <si>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</si>
  <si>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</si>
  <si>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</si>
  <si>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</si>
  <si>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</si>
  <si>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</si>
  <si>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</si>
  <si>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</si>
  <si>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</si>
  <si>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</si>
  <si>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</si>
  <si>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</si>
  <si>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</si>
  <si>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</si>
  <si>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</si>
  <si>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</si>
  <si>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</si>
  <si>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</si>
  <si>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</si>
  <si>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</si>
  <si>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</si>
  <si>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</si>
  <si>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</si>
  <si>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</si>
  <si>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</si>
  <si>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</si>
  <si>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</si>
  <si>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</si>
  <si>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</si>
  <si>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</si>
  <si>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</si>
  <si>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</si>
  <si>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</si>
  <si>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</si>
  <si>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</si>
  <si>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</si>
  <si>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</si>
  <si>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</si>
  <si>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</si>
  <si>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</si>
  <si>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</si>
  <si>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</si>
  <si>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</si>
  <si>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</si>
  <si>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</si>
  <si>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</si>
  <si>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</si>
  <si>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</si>
  <si>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</si>
  <si>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</si>
  <si>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</si>
  <si>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</si>
  <si>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</si>
  <si>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</si>
  <si>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</si>
  <si>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</si>
  <si>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</si>
  <si>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</si>
  <si>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</si>
  <si>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</si>
  <si>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</si>
  <si>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</si>
  <si>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</si>
  <si>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</si>
  <si>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</si>
  <si>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</si>
  <si>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</si>
  <si>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</si>
  <si>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</si>
  <si>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</si>
  <si>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</si>
  <si>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</si>
  <si>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</si>
  <si>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</si>
  <si>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</si>
  <si>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</si>
  <si>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</si>
  <si>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</si>
  <si>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</si>
  <si>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</si>
  <si>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</si>
  <si>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</si>
  <si>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</si>
  <si>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</si>
  <si>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</si>
  <si>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</si>
  <si>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</si>
  <si>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</si>
  <si>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</si>
  <si>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</si>
  <si>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</si>
  <si>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</si>
  <si>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</si>
  <si>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</si>
  <si>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</si>
  <si>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</si>
  <si>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</si>
  <si>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</si>
  <si>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</si>
  <si>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</si>
  <si>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</si>
  <si>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</si>
  <si>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</si>
  <si>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</si>
  <si>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</si>
  <si>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</si>
  <si>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</si>
  <si>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</si>
  <si>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</si>
  <si>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</si>
  <si>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</si>
  <si>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</si>
  <si>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</si>
  <si>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</si>
  <si>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</si>
  <si>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</si>
  <si>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</si>
  <si>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</si>
  <si>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</si>
  <si>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</si>
  <si>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</si>
  <si>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</si>
  <si>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</si>
  <si>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</si>
  <si>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</si>
  <si>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</si>
  <si>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</si>
  <si>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</si>
  <si>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</si>
  <si>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</si>
  <si>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</si>
  <si>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</si>
  <si>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</si>
  <si>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</si>
  <si>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</si>
  <si>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</si>
  <si>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</si>
  <si>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</si>
  <si>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</si>
  <si>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</si>
  <si>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</si>
  <si>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</si>
  <si>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</si>
  <si>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</si>
  <si>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</si>
  <si>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</si>
  <si>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</si>
  <si>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</si>
  <si>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</si>
  <si>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</si>
  <si>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</si>
  <si>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</si>
  <si>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</si>
  <si>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</si>
  <si>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</si>
  <si>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</si>
  <si>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</si>
  <si>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</si>
  <si>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</si>
  <si>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</si>
  <si>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</si>
  <si>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</si>
  <si>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</si>
  <si>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</si>
  <si>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</si>
  <si>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</si>
  <si>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</si>
  <si>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</si>
  <si>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</si>
  <si>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</si>
  <si>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</si>
  <si>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</si>
  <si>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</si>
  <si>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</si>
  <si>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</si>
  <si>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</si>
  <si>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</si>
  <si>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</si>
  <si>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</si>
  <si>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</si>
  <si>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</si>
  <si>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</si>
  <si>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</si>
  <si>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</si>
  <si>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</si>
  <si>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</si>
  <si>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</si>
  <si>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</si>
  <si>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</si>
  <si>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</si>
  <si>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</si>
  <si>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</si>
  <si>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</si>
  <si>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</si>
  <si>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</si>
  <si>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</si>
  <si>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</si>
  <si>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</si>
  <si>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</si>
  <si>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</si>
  <si>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</si>
  <si>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</si>
  <si>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</si>
  <si>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</si>
  <si>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</si>
  <si>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</si>
  <si>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</si>
  <si>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</si>
  <si>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</si>
  <si>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</si>
  <si>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</si>
  <si>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</si>
  <si>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</si>
  <si>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</si>
  <si>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</si>
  <si>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</si>
  <si>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</si>
  <si>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</si>
  <si>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</si>
  <si>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</si>
  <si>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</si>
  <si>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</si>
  <si>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</si>
  <si>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</si>
  <si>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</si>
  <si>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</si>
  <si>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</si>
  <si>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</si>
  <si>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</si>
  <si>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</si>
  <si>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</si>
  <si>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</si>
  <si>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</si>
  <si>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</si>
  <si>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</si>
  <si>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</si>
  <si>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</si>
  <si>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</si>
  <si>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</si>
  <si>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</si>
  <si>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</si>
  <si>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</si>
  <si>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</si>
  <si>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</si>
  <si>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</si>
  <si>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</si>
  <si>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</si>
  <si>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</si>
  <si>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</si>
  <si>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</si>
  <si>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</si>
  <si>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</si>
  <si>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</si>
  <si>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</si>
  <si>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</si>
  <si>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</si>
  <si>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</si>
  <si>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</si>
  <si>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</si>
  <si>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</si>
  <si>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</si>
  <si>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</si>
  <si>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</si>
  <si>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</si>
  <si>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</si>
  <si>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</si>
  <si>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</si>
  <si>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</si>
  <si>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</si>
  <si>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</si>
  <si>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</si>
  <si>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</si>
  <si>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</si>
  <si>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</si>
  <si>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</si>
  <si>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</si>
  <si>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</si>
  <si>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</si>
  <si>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</si>
  <si>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</si>
  <si>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</si>
  <si>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</si>
  <si>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</si>
  <si>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</si>
  <si>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</si>
  <si>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</si>
  <si>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</si>
  <si>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</si>
  <si>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</si>
  <si>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</si>
  <si>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</si>
  <si>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</si>
  <si>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</si>
  <si>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</si>
  <si>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</si>
  <si>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</si>
  <si>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</si>
  <si>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</si>
  <si>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</si>
  <si>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</si>
  <si>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</si>
  <si>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</si>
  <si>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</si>
  <si>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</si>
  <si>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</si>
  <si>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</si>
  <si>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</si>
  <si>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</si>
  <si>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</si>
  <si>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</si>
  <si>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</si>
  <si>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</si>
  <si>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</si>
  <si>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</si>
  <si>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</si>
  <si>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</si>
  <si>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</si>
  <si>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</si>
  <si>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</si>
  <si>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</si>
  <si>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</si>
  <si>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</si>
  <si>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</si>
  <si>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</si>
  <si>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</si>
  <si>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</si>
  <si>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</si>
  <si>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</si>
  <si>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</si>
  <si>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</si>
  <si>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</si>
  <si>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</si>
  <si>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</si>
  <si>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</si>
  <si>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</si>
  <si>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</si>
  <si>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</si>
  <si>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</si>
  <si>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</si>
  <si>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</si>
  <si>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</si>
  <si>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</si>
  <si>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</si>
  <si>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</si>
  <si>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</si>
  <si>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</si>
  <si>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</si>
  <si>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</si>
  <si>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</si>
  <si>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</si>
  <si>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</si>
  <si>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</si>
  <si>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</si>
  <si>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</si>
  <si>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</si>
  <si>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</si>
  <si>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</si>
  <si>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</si>
  <si>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</si>
  <si>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</si>
  <si>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</si>
  <si>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</si>
  <si>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</si>
  <si>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</si>
  <si>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</si>
  <si>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</si>
  <si>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</si>
  <si>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</si>
  <si>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</si>
  <si>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</si>
  <si>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</si>
  <si>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</si>
  <si>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</si>
  <si>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</si>
  <si>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</si>
  <si>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</si>
  <si>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</si>
  <si>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</si>
  <si>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</si>
  <si>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</si>
  <si>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</si>
  <si>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</si>
  <si>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</si>
  <si>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</si>
  <si>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</si>
  <si>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</si>
  <si>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</si>
  <si>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</si>
  <si>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</si>
  <si>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</si>
  <si>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</si>
  <si>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</si>
  <si>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</si>
  <si>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</si>
  <si>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</si>
  <si>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</si>
  <si>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</si>
  <si>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</si>
  <si>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</si>
  <si>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</si>
  <si>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</si>
  <si>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</si>
  <si>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</si>
  <si>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</si>
  <si>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</si>
  <si>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</si>
  <si>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</si>
  <si>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</si>
  <si>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</si>
  <si>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</si>
  <si>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</si>
  <si>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</si>
  <si>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</si>
  <si>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</si>
  <si>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</si>
  <si>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</si>
  <si>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</si>
  <si>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</si>
  <si>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</si>
  <si>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</si>
  <si>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</si>
  <si>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</si>
  <si>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</si>
  <si>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</si>
  <si>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</si>
  <si>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</si>
  <si>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</si>
  <si>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</si>
  <si>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</si>
  <si>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</si>
  <si>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</si>
  <si>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</si>
  <si>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</si>
  <si>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</si>
  <si>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</si>
  <si>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</si>
  <si>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</si>
  <si>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</si>
  <si>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</si>
  <si>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</si>
  <si>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</si>
  <si>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</si>
  <si>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</si>
  <si>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</si>
  <si>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</si>
  <si>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</si>
  <si>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</si>
  <si>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</si>
  <si>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</si>
  <si>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</si>
  <si>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</si>
  <si>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</si>
  <si>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</si>
  <si>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</si>
  <si>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</si>
  <si>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</si>
  <si>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</si>
  <si>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</si>
  <si>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</si>
  <si>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</si>
  <si>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</si>
  <si>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</si>
  <si>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</si>
  <si>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</si>
  <si>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</si>
  <si>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</si>
  <si>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</si>
  <si>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</si>
  <si>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</si>
  <si>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</si>
  <si>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</si>
  <si>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</si>
  <si>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</si>
  <si>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</si>
  <si>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</si>
  <si>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</si>
  <si>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</si>
  <si>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</si>
  <si>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</si>
  <si>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</si>
  <si>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</si>
  <si>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</si>
  <si>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</si>
  <si>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</si>
  <si>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</si>
  <si>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</si>
  <si>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</si>
  <si>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</si>
  <si>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</si>
  <si>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</si>
  <si>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</si>
  <si>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</si>
  <si>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</si>
  <si>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</si>
  <si>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</si>
  <si>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</si>
  <si>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</si>
  <si>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</si>
  <si>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</si>
  <si>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</si>
  <si>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</si>
  <si>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</si>
  <si>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</si>
  <si>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</si>
  <si>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</si>
  <si>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</si>
  <si>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</si>
  <si>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</si>
  <si>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</si>
  <si>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</si>
  <si>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</si>
  <si>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</si>
  <si>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</si>
  <si>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</si>
  <si>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</si>
  <si>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</si>
  <si>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</si>
  <si>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</si>
  <si>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</si>
  <si>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</si>
  <si>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</si>
  <si>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</si>
  <si>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</si>
  <si>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</si>
  <si>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</si>
  <si>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</si>
  <si>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</si>
  <si>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</si>
  <si>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</si>
  <si>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</si>
  <si>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</si>
  <si>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</si>
  <si>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</si>
  <si>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</si>
  <si>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</si>
  <si>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</si>
  <si>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</si>
  <si>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</si>
  <si>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</si>
  <si>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</si>
  <si>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</si>
  <si>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</si>
  <si>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</si>
  <si>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</si>
  <si>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</si>
  <si>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</si>
  <si>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</si>
  <si>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</si>
  <si>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</si>
  <si>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</si>
  <si>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</si>
  <si>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</si>
  <si>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</si>
  <si>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</si>
  <si>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</si>
  <si>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</si>
  <si>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</si>
  <si>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</si>
  <si>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</si>
  <si>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</si>
  <si>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</si>
  <si>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</si>
  <si>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</si>
  <si>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</si>
  <si>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</si>
  <si>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</si>
  <si>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</si>
  <si>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</si>
  <si>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</si>
  <si>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</si>
  <si>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</si>
  <si>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</si>
  <si>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</si>
  <si>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</si>
  <si>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</si>
  <si>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</si>
  <si>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</si>
  <si>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</si>
  <si>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</si>
  <si>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</si>
  <si>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</si>
  <si>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</si>
  <si>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</si>
  <si>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</si>
  <si>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</si>
  <si>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</si>
  <si>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</si>
  <si>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</si>
  <si>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</si>
  <si>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</si>
  <si>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</si>
  <si>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</si>
  <si>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</si>
  <si>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</si>
  <si>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</si>
  <si>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</si>
  <si>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</si>
  <si>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</si>
  <si>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</si>
  <si>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</si>
  <si>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</si>
  <si>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</si>
  <si>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</si>
  <si>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</si>
  <si>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</si>
  <si>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</si>
  <si>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</si>
  <si>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</si>
  <si>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</si>
  <si>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</si>
  <si>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</si>
  <si>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</si>
  <si>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</si>
  <si>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</si>
  <si>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</si>
  <si>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</si>
  <si>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</si>
  <si>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</si>
  <si>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</si>
  <si>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</si>
  <si>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</si>
  <si>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</si>
  <si>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</si>
  <si>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</si>
  <si>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</si>
  <si>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</si>
  <si>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</si>
  <si>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</si>
  <si>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</si>
  <si>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</si>
  <si>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</si>
  <si>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</si>
  <si>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</si>
  <si>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</si>
  <si>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</si>
  <si>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</si>
  <si>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</si>
  <si>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</si>
  <si>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</si>
  <si>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</si>
  <si>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</si>
  <si>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</si>
  <si>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</si>
  <si>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</si>
  <si>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</si>
  <si>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</si>
  <si>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</si>
  <si>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</si>
  <si>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</si>
  <si>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</si>
  <si>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</si>
  <si>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</si>
  <si>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</si>
  <si>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</si>
  <si>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</si>
  <si>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</si>
  <si>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</si>
  <si>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</si>
  <si>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</si>
  <si>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</si>
  <si>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</si>
  <si>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</si>
  <si>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</si>
  <si>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</si>
  <si>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</si>
  <si>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</si>
  <si>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</si>
  <si>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</si>
  <si>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</si>
  <si>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</si>
  <si>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</si>
  <si>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</si>
  <si>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</si>
  <si>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</si>
  <si>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</si>
  <si>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</si>
  <si>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</si>
  <si>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</si>
  <si>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</si>
  <si>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</si>
  <si>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</si>
  <si>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</si>
  <si>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</si>
  <si>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</si>
  <si>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</si>
  <si>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</si>
  <si>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</si>
  <si>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</si>
  <si>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</si>
  <si>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</si>
  <si>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</si>
  <si>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</si>
  <si>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</si>
  <si>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</si>
  <si>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</si>
  <si>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</si>
  <si>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</si>
  <si>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</si>
  <si>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</si>
  <si>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</si>
  <si>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</si>
  <si>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</si>
  <si>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</si>
  <si>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</si>
  <si>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</si>
  <si>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</si>
  <si>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</si>
  <si>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</si>
  <si>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</si>
  <si>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</si>
  <si>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</si>
  <si>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</si>
  <si>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</si>
  <si>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</si>
  <si>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</si>
  <si>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</si>
  <si>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</si>
  <si>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</si>
  <si>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</si>
  <si>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</si>
  <si>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</si>
  <si>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</si>
  <si>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</si>
  <si>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</si>
  <si>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</si>
  <si>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</si>
  <si>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</si>
  <si>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</si>
  <si>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</si>
  <si>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</si>
  <si>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</si>
  <si>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</si>
  <si>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</si>
  <si>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</si>
  <si>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</si>
  <si>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</si>
  <si>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</si>
  <si>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</si>
  <si>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</si>
  <si>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</si>
  <si>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</si>
  <si>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</si>
  <si>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</si>
  <si>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</si>
  <si>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</si>
  <si>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</si>
  <si>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</si>
  <si>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</si>
  <si>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</si>
  <si>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</si>
  <si>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</si>
  <si>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</si>
  <si>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</si>
  <si>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</si>
  <si>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</si>
  <si>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</si>
  <si>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</si>
  <si>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</si>
  <si>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</si>
  <si>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</si>
  <si>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</si>
  <si>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</si>
  <si>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</si>
  <si>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</si>
  <si>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</si>
  <si>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</si>
  <si>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</si>
  <si>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</si>
  <si>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</si>
  <si>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</si>
  <si>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</si>
  <si>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</si>
  <si>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</si>
  <si>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</si>
  <si>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</si>
  <si>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</si>
  <si>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</si>
  <si>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</si>
  <si>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</si>
  <si>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</si>
  <si>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</si>
  <si>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</si>
  <si>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</si>
  <si>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</si>
  <si>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</si>
  <si>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</si>
  <si>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</si>
  <si>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</si>
  <si>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</si>
  <si>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</si>
  <si>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</si>
  <si>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</si>
  <si>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</si>
  <si>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</si>
  <si>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</si>
  <si>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</si>
  <si>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</si>
  <si>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</si>
  <si>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</si>
  <si>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</si>
  <si>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</si>
  <si>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</si>
  <si>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</si>
  <si>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</si>
  <si>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</si>
  <si>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</si>
  <si>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</si>
  <si>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</si>
  <si>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</si>
  <si>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</si>
  <si>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</si>
  <si>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</si>
  <si>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</si>
  <si>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</si>
  <si>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</si>
  <si>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</si>
  <si>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</si>
  <si>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</si>
  <si>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</si>
  <si>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</si>
  <si>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</si>
  <si>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</si>
  <si>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</si>
  <si>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</si>
  <si>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</si>
  <si>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</si>
  <si>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</si>
  <si>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</si>
  <si>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</si>
  <si>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</si>
  <si>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</si>
  <si>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</si>
  <si>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</si>
  <si>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</si>
  <si>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</si>
  <si>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</si>
  <si>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</si>
  <si>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</si>
  <si>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</si>
  <si>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</si>
  <si>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</si>
  <si>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</si>
  <si>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</si>
  <si>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</si>
  <si>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</si>
  <si>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</si>
  <si>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</si>
  <si>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</si>
  <si>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</si>
  <si>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</si>
  <si>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</si>
  <si>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</si>
  <si>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</si>
  <si>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</si>
  <si>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</si>
  <si>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</si>
  <si>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</si>
  <si>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</si>
  <si>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</si>
  <si>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</si>
  <si>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</si>
  <si>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</si>
  <si>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</si>
  <si>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</si>
  <si>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</si>
  <si>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</si>
  <si>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</si>
  <si>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</si>
  <si>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</si>
  <si>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</si>
  <si>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</si>
  <si>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</si>
  <si>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</si>
  <si>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</si>
  <si>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</si>
  <si>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</si>
  <si>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</si>
  <si>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</si>
  <si>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</si>
  <si>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</si>
  <si>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</si>
  <si>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</si>
  <si>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</si>
  <si>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</si>
  <si>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</si>
  <si>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</si>
  <si>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</si>
  <si>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</si>
  <si>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</si>
  <si>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</si>
  <si>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</si>
  <si>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</si>
  <si>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</si>
  <si>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</si>
  <si>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</si>
  <si>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</si>
  <si>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</si>
  <si>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</si>
  <si>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</si>
  <si>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</si>
  <si>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</si>
  <si>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</si>
  <si>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</si>
  <si>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</si>
  <si>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</si>
  <si>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</si>
  <si>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</si>
  <si>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</si>
  <si>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</si>
  <si>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</si>
  <si>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</si>
  <si>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</si>
  <si>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</si>
  <si>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</si>
  <si>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</si>
  <si>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</si>
  <si>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</si>
  <si>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</si>
  <si>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</si>
  <si>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</si>
  <si>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</si>
  <si>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</si>
  <si>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</si>
  <si>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</si>
  <si>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</si>
  <si>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</si>
  <si>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</si>
  <si>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</si>
  <si>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</si>
  <si>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</si>
  <si>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</si>
  <si>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</si>
  <si>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</si>
  <si>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</si>
  <si>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</si>
  <si>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</si>
  <si>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</si>
  <si>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</si>
  <si>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</si>
  <si>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</si>
  <si>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</si>
  <si>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</si>
  <si>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</si>
  <si>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</si>
  <si>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</si>
  <si>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</si>
  <si>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</si>
  <si>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</si>
  <si>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</si>
  <si>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</si>
  <si>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</si>
  <si>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</si>
  <si>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</si>
  <si>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</si>
  <si>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</si>
  <si>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</si>
  <si>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</si>
  <si>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</si>
  <si>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</si>
  <si>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</si>
  <si>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</si>
  <si>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</si>
  <si>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</si>
  <si>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</si>
  <si>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</si>
  <si>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</si>
  <si>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</si>
  <si>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</si>
  <si>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</si>
  <si>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</si>
  <si>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</si>
  <si>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</si>
  <si>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</si>
  <si>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</si>
  <si>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</si>
  <si>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</si>
  <si>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</si>
  <si>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</si>
  <si>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</si>
  <si>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</si>
  <si>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</si>
  <si>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</si>
  <si>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</si>
  <si>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</si>
  <si>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</si>
  <si>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</si>
  <si>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</si>
  <si>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</si>
  <si>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</si>
  <si>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</si>
  <si>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</si>
  <si>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</si>
  <si>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</si>
  <si>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</si>
  <si>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</si>
  <si>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</si>
  <si>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</si>
  <si>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</si>
  <si>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</si>
  <si>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</si>
  <si>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</si>
  <si>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</si>
  <si>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</si>
  <si>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</si>
  <si>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</si>
  <si>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</si>
  <si>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</si>
  <si>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</si>
  <si>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</si>
  <si>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</si>
  <si>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</si>
  <si>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</si>
  <si>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</si>
  <si>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</si>
  <si>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</si>
  <si>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</si>
  <si>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</si>
  <si>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</si>
  <si>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</si>
  <si>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</si>
  <si>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</si>
  <si>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</si>
  <si>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</si>
  <si>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</si>
  <si>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</si>
  <si>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</si>
  <si>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</si>
  <si>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</si>
  <si>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</si>
  <si>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</si>
  <si>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</si>
  <si>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</si>
  <si>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</si>
  <si>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</si>
  <si>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</si>
  <si>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</si>
  <si>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</si>
  <si>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</si>
  <si>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</si>
  <si>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</si>
  <si>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</si>
  <si>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</si>
  <si>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</si>
  <si>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</si>
  <si>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</si>
  <si>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</si>
  <si>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</si>
  <si>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</si>
  <si>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</si>
  <si>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</si>
  <si>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</si>
  <si>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</si>
  <si>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</si>
  <si>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</si>
  <si>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</si>
  <si>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</si>
  <si>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</si>
  <si>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</si>
  <si>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</si>
  <si>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</si>
  <si>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</si>
  <si>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</si>
  <si>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</si>
  <si>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</si>
  <si>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</si>
  <si>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</si>
  <si>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</si>
  <si>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</si>
  <si>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</si>
  <si>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</si>
  <si>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</si>
  <si>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</si>
  <si>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</si>
  <si>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</si>
  <si>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</si>
  <si>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</si>
  <si>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</si>
  <si>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</si>
  <si>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</si>
  <si>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</si>
  <si>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</si>
  <si>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</si>
  <si>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</si>
  <si>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</si>
  <si>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</si>
  <si>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</si>
  <si>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</si>
  <si>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</si>
  <si>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</si>
  <si>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</si>
  <si>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</si>
  <si>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</si>
  <si>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</si>
  <si>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</si>
  <si>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</si>
  <si>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</si>
  <si>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</si>
  <si>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</si>
  <si>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</si>
  <si>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</si>
  <si>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</si>
  <si>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</si>
  <si>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</si>
  <si>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</si>
  <si>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</si>
  <si>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</si>
  <si>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</si>
  <si>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</si>
  <si>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</si>
  <si>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</si>
  <si>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</si>
  <si>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</si>
  <si>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</si>
  <si>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</si>
  <si>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</si>
  <si>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</si>
  <si>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</si>
  <si>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</si>
  <si>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</si>
  <si>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</si>
  <si>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</si>
  <si>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</si>
  <si>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</si>
  <si>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</si>
  <si>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</si>
  <si>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</si>
  <si>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</si>
  <si>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</si>
  <si>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</si>
  <si>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</si>
  <si>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</si>
  <si>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</si>
  <si>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</si>
  <si>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</si>
  <si>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</si>
  <si>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</si>
  <si>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</si>
  <si>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</si>
  <si>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</si>
  <si>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</si>
  <si>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</si>
  <si>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</si>
  <si>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</si>
  <si>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</si>
  <si>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</si>
  <si>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</si>
  <si>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</si>
  <si>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</si>
  <si>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</si>
  <si>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</si>
  <si>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</si>
  <si>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</si>
  <si>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</si>
  <si>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</si>
  <si>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</si>
  <si>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</si>
  <si>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</si>
  <si>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</si>
  <si>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</si>
  <si>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</si>
  <si>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</si>
  <si>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</si>
  <si>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</si>
  <si>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</si>
  <si>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</si>
  <si>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</si>
  <si>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</si>
  <si>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</si>
  <si>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</si>
  <si>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</si>
  <si>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</si>
  <si>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</si>
  <si>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</si>
  <si>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</si>
  <si>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</si>
  <si>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</si>
  <si>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</si>
  <si>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</si>
  <si>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</si>
  <si>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</si>
  <si>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</si>
  <si>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</si>
  <si>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</si>
  <si>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</si>
  <si>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</si>
  <si>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</si>
  <si>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</si>
  <si>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</si>
  <si>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</si>
  <si>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</si>
  <si>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</si>
  <si>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</si>
  <si>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</si>
  <si>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</si>
  <si>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</si>
  <si>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</si>
  <si>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</si>
  <si>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</si>
  <si>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</si>
  <si>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</si>
  <si>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</si>
  <si>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</si>
  <si>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</si>
  <si>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</si>
  <si>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</si>
  <si>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</si>
  <si>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</si>
  <si>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</si>
  <si>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</si>
  <si>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</si>
  <si>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</si>
  <si>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</si>
  <si>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</si>
  <si>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</si>
  <si>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</si>
  <si>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</si>
  <si>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</si>
  <si>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</si>
  <si>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</si>
  <si>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</si>
  <si>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</si>
  <si>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</si>
  <si>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</si>
  <si>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</si>
  <si>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</si>
  <si>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</si>
  <si>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</si>
  <si>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</si>
  <si>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</si>
  <si>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</si>
  <si>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</si>
  <si>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</si>
  <si>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</si>
  <si>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</si>
  <si>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</si>
  <si>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</si>
  <si>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</si>
  <si>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</si>
  <si>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</si>
  <si>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</si>
  <si>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</si>
  <si>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</si>
  <si>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</si>
  <si>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</si>
  <si>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</si>
  <si>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</si>
  <si>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</si>
  <si>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</si>
  <si>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</si>
  <si>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</si>
  <si>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</si>
  <si>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</si>
  <si>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</si>
  <si>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</si>
  <si>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</si>
  <si>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</si>
  <si>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</si>
  <si>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</si>
  <si>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</si>
  <si>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</si>
  <si>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</si>
  <si>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</si>
  <si>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</si>
  <si>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</si>
  <si>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</si>
  <si>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</si>
  <si>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</si>
  <si>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</si>
  <si>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</si>
  <si>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</si>
  <si>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</si>
  <si>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</si>
  <si>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</si>
  <si>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</si>
  <si>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</si>
  <si>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</si>
  <si>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</si>
  <si>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</si>
  <si>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</si>
  <si>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</si>
  <si>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</si>
  <si>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</si>
  <si>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</si>
  <si>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</si>
  <si>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</si>
  <si>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</si>
  <si>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</si>
  <si>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</si>
  <si>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</si>
  <si>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</si>
  <si>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</si>
  <si>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</si>
  <si>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</si>
  <si>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</si>
  <si>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</si>
  <si>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</si>
  <si>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</si>
  <si>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</si>
  <si>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</si>
  <si>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</si>
  <si>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</si>
  <si>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</si>
  <si>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</si>
  <si>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</si>
  <si>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</si>
  <si>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</si>
  <si>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</si>
  <si>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</si>
  <si>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</si>
  <si>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</si>
  <si>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</si>
  <si>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</si>
  <si>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</si>
  <si>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</si>
  <si>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</si>
  <si>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</si>
  <si>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</si>
  <si>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</si>
  <si>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</si>
  <si>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</si>
  <si>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</si>
  <si>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</si>
  <si>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</si>
  <si>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</si>
  <si>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</si>
  <si>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</si>
  <si>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</si>
  <si>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</si>
  <si>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</si>
  <si>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</si>
  <si>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</si>
  <si>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</si>
  <si>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</si>
  <si>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</si>
  <si>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</si>
  <si>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</si>
  <si>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</si>
  <si>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</si>
  <si>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</si>
  <si>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</si>
  <si>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</si>
  <si>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</si>
  <si>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</si>
  <si>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</si>
  <si>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</si>
  <si>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</si>
  <si>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</si>
  <si>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</si>
  <si>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</si>
  <si>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</si>
  <si>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</si>
  <si>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</si>
  <si>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</si>
  <si>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</si>
  <si>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</si>
  <si>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</si>
  <si>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</si>
  <si>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</si>
  <si>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</si>
  <si>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</si>
  <si>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</si>
  <si>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</si>
  <si>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</si>
  <si>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</si>
  <si>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</si>
  <si>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</si>
  <si>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</si>
  <si>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</si>
  <si>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</si>
  <si>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</si>
  <si>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</si>
  <si>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</si>
  <si>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</si>
  <si>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</si>
  <si>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</si>
  <si>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</si>
  <si>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</si>
  <si>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</si>
  <si>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</si>
  <si>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</si>
  <si>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</si>
  <si>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</si>
  <si>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</si>
  <si>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</si>
  <si>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</si>
  <si>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</si>
  <si>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</si>
  <si>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</si>
  <si>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</si>
  <si>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</si>
  <si>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</si>
  <si>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</si>
  <si>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</si>
  <si>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</si>
  <si>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</si>
  <si>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</si>
  <si>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</si>
  <si>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</si>
  <si>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</si>
  <si>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</si>
  <si>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</si>
  <si>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</si>
  <si>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</si>
  <si>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</si>
  <si>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</si>
  <si>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</si>
  <si>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</si>
  <si>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</si>
  <si>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</si>
  <si>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</si>
  <si>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</si>
  <si>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</si>
  <si>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</si>
  <si>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</si>
  <si>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</si>
  <si>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</si>
  <si>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</si>
  <si>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</si>
  <si>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</si>
  <si>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</si>
  <si>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</si>
  <si>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</si>
  <si>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</si>
  <si>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</si>
  <si>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</si>
  <si>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</si>
  <si>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</si>
  <si>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</si>
  <si>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</si>
  <si>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</si>
  <si>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</si>
  <si>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</si>
  <si>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</si>
  <si>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</si>
  <si>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</si>
  <si>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</si>
  <si>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</si>
  <si>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</si>
  <si>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</si>
  <si>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</si>
  <si>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</si>
  <si>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</si>
  <si>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</si>
  <si>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</si>
  <si>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</si>
  <si>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</si>
  <si>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</si>
  <si>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</si>
  <si>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</si>
  <si>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</si>
  <si>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</si>
  <si>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</si>
  <si>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</si>
  <si>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</si>
  <si>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</si>
  <si>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</si>
  <si>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</si>
  <si>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</si>
  <si>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</si>
  <si>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</si>
  <si>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</si>
  <si>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</si>
  <si>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</si>
  <si>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</si>
  <si>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</si>
  <si>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</si>
  <si>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</si>
  <si>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</si>
  <si>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</si>
  <si>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</si>
  <si>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</si>
  <si>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</si>
  <si>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</si>
  <si>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</si>
  <si>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</si>
  <si>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</si>
  <si>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</si>
  <si>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</si>
  <si>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</si>
  <si>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</si>
  <si>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</si>
  <si>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</si>
  <si>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</si>
  <si>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</si>
  <si>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</si>
  <si>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</si>
  <si>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</si>
  <si>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</si>
  <si>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</si>
  <si>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</si>
  <si>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</si>
  <si>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</si>
  <si>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</si>
  <si>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</si>
  <si>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</si>
  <si>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</si>
  <si>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</si>
  <si>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</si>
  <si>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</si>
  <si>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</si>
  <si>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</si>
  <si>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</si>
  <si>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</si>
  <si>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</si>
  <si>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</si>
  <si>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</si>
  <si>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</si>
  <si>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</si>
  <si>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</si>
  <si>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</si>
  <si>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</si>
  <si>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</si>
  <si>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</si>
  <si>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</si>
  <si>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</si>
  <si>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</si>
  <si>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</si>
  <si>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</si>
  <si>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</si>
  <si>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</si>
  <si>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</si>
  <si>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</si>
  <si>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</si>
  <si>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</si>
  <si>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</si>
  <si>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</si>
  <si>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</si>
  <si>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</si>
  <si>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</si>
  <si>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</si>
  <si>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</si>
  <si>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</si>
  <si>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</si>
  <si>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</si>
  <si>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</si>
  <si>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</si>
  <si>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</si>
  <si>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</si>
  <si>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</si>
  <si>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</si>
  <si>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</si>
  <si>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</si>
  <si>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</si>
  <si>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</si>
  <si>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</si>
  <si>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</si>
  <si>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</si>
  <si>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</si>
  <si>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</si>
  <si>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</si>
  <si>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</si>
  <si>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</si>
  <si>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</si>
  <si>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</si>
  <si>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</si>
  <si>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</si>
  <si>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</si>
  <si>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</si>
  <si>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</si>
  <si>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</si>
  <si>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</si>
  <si>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</si>
  <si>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</si>
  <si>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</si>
  <si>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</si>
  <si>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</si>
  <si>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</si>
  <si>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</si>
  <si>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</si>
  <si>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</si>
  <si>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</si>
  <si>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</si>
  <si>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</si>
  <si>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</si>
  <si>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</si>
  <si>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</si>
  <si>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</si>
  <si>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</si>
  <si>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</si>
  <si>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</si>
  <si>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</si>
  <si>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</si>
  <si>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</si>
  <si>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</si>
  <si>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</si>
  <si>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</si>
  <si>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</si>
  <si>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</si>
  <si>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</si>
  <si>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</si>
  <si>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</si>
  <si>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</si>
  <si>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</si>
  <si>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</si>
  <si>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</si>
  <si>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</si>
  <si>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</si>
  <si>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</si>
  <si>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</si>
  <si>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</si>
  <si>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</si>
  <si>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</si>
  <si>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</si>
  <si>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</si>
  <si>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</si>
  <si>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</si>
  <si>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</si>
  <si>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</si>
  <si>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</si>
  <si>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</si>
  <si>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</si>
  <si>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</si>
  <si>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</si>
  <si>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</si>
  <si>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</si>
  <si>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</si>
  <si>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</si>
  <si>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</si>
  <si>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</si>
  <si>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</si>
  <si>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</si>
  <si>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</si>
  <si>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</si>
  <si>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</si>
  <si>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</si>
  <si>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</si>
  <si>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</si>
  <si>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</si>
  <si>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</si>
  <si>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</si>
  <si>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</si>
  <si>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</si>
  <si>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</si>
  <si>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</si>
  <si>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</si>
  <si>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</si>
  <si>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</si>
  <si>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</si>
  <si>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</si>
  <si>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</si>
  <si>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</si>
  <si>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</si>
  <si>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</si>
  <si>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</si>
  <si>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</si>
  <si>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</si>
  <si>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</si>
  <si>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</si>
  <si>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</si>
  <si>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</si>
  <si>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</si>
  <si>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</si>
  <si>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</si>
  <si>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</si>
  <si>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</si>
  <si>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</si>
  <si>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</si>
  <si>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</si>
  <si>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</si>
  <si>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</si>
  <si>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</si>
  <si>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</si>
  <si>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</si>
  <si>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</si>
  <si>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</si>
  <si>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</si>
  <si>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</si>
  <si>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</si>
  <si>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</si>
  <si>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</si>
  <si>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</si>
  <si>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</si>
  <si>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</si>
  <si>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</si>
  <si>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</si>
  <si>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</si>
  <si>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</si>
  <si>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</si>
  <si>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</si>
  <si>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</si>
  <si>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</si>
  <si>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</si>
  <si>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</si>
  <si>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</si>
  <si>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</si>
  <si>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</si>
  <si>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</si>
  <si>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</si>
  <si>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</si>
  <si>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</si>
  <si>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</si>
  <si>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</si>
  <si>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</si>
  <si>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</si>
  <si>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</si>
  <si>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</si>
  <si>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</si>
  <si>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</si>
  <si>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</si>
  <si>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</si>
  <si>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</si>
  <si>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</si>
  <si>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</si>
  <si>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</si>
  <si>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</si>
  <si>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</si>
  <si>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</si>
  <si>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</si>
  <si>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</si>
  <si>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</si>
  <si>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</si>
  <si>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</si>
  <si>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</si>
  <si>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</si>
  <si>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</si>
  <si>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</si>
  <si>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</si>
  <si>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</si>
  <si>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</si>
  <si>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</si>
  <si>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</si>
  <si>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</si>
  <si>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</si>
  <si>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</si>
  <si>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</si>
  <si>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</si>
  <si>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</si>
  <si>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</si>
  <si>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</si>
  <si>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</si>
  <si>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</si>
  <si>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</si>
  <si>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</si>
  <si>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</si>
  <si>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</si>
  <si>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</si>
  <si>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</si>
  <si>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</si>
  <si>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</si>
  <si>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</si>
  <si>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</si>
  <si>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</si>
  <si>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</si>
  <si>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</si>
  <si>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</si>
  <si>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</si>
  <si>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</si>
  <si>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</si>
  <si>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</si>
  <si>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</si>
  <si>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</si>
  <si>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</si>
  <si>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</si>
  <si>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</si>
  <si>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</si>
  <si>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</si>
  <si>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</si>
  <si>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</si>
  <si>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</si>
  <si>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</si>
  <si>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</si>
  <si>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</si>
  <si>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</si>
  <si>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</si>
  <si>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</si>
  <si>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</si>
  <si>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</si>
  <si>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</si>
  <si>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</si>
  <si>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</si>
  <si>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</si>
  <si>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</si>
  <si>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</si>
  <si>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</si>
  <si>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</si>
  <si>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</si>
  <si>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</si>
  <si>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</si>
  <si>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</si>
  <si>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</si>
  <si>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</si>
  <si>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</si>
  <si>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</si>
  <si>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</si>
  <si>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</si>
  <si>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</si>
  <si>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</si>
  <si>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</si>
  <si>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</si>
  <si>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</si>
  <si>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</si>
  <si>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</si>
  <si>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</si>
  <si>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</si>
  <si>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</si>
  <si>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</si>
  <si>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</si>
  <si>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</si>
  <si>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</si>
  <si>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</si>
  <si>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</si>
  <si>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</si>
  <si>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</si>
  <si>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</si>
  <si>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</si>
  <si>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</si>
  <si>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</si>
  <si>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</si>
  <si>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</si>
  <si>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</si>
  <si>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</si>
  <si>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</si>
  <si>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</si>
  <si>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</si>
  <si>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</si>
  <si>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</si>
  <si>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</si>
  <si>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</si>
  <si>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</si>
  <si>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</si>
  <si>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</si>
  <si>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</si>
  <si>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</si>
  <si>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</si>
  <si>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</si>
  <si>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</si>
  <si>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</si>
  <si>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</si>
  <si>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</si>
  <si>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</si>
  <si>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</si>
  <si>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</si>
  <si>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</si>
  <si>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</si>
  <si>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</si>
  <si>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</si>
  <si>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</si>
  <si>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</si>
  <si>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</si>
  <si>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</si>
  <si>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</si>
  <si>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</si>
  <si>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</si>
  <si>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</si>
  <si>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</si>
  <si>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</si>
  <si>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</si>
  <si>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</si>
  <si>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</si>
  <si>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</si>
  <si>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</si>
  <si>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</si>
  <si>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</si>
  <si>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</si>
  <si>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</si>
  <si>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</si>
  <si>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</si>
  <si>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</si>
  <si>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</si>
  <si>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</si>
  <si>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</si>
  <si>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</si>
  <si>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</si>
  <si>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</si>
  <si>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</si>
  <si>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</si>
  <si>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</si>
  <si>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</si>
  <si>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</si>
  <si>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</si>
  <si>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</si>
  <si>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</si>
  <si>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</si>
  <si>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</si>
  <si>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</si>
  <si>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</si>
  <si>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</si>
  <si>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</si>
  <si>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</si>
  <si>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</si>
  <si>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</si>
  <si>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</si>
  <si>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</si>
  <si>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</si>
  <si>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</si>
  <si>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</si>
  <si>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</si>
  <si>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</si>
  <si>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</si>
  <si>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</si>
  <si>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</si>
  <si>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</si>
  <si>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</si>
  <si>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</si>
  <si>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</si>
  <si>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</si>
  <si>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</si>
  <si>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</si>
  <si>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</si>
  <si>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</si>
  <si>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</si>
  <si>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</si>
  <si>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</si>
  <si>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</si>
  <si>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</si>
  <si>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</si>
  <si>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</si>
  <si>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</si>
  <si>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</si>
  <si>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</si>
  <si>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</si>
  <si>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</si>
  <si>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</si>
  <si>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</si>
  <si>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</si>
  <si>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</si>
  <si>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</si>
  <si>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</si>
  <si>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</si>
  <si>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</si>
  <si>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</si>
  <si>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</si>
  <si>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</si>
  <si>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</si>
  <si>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</si>
  <si>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</si>
  <si>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</si>
  <si>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</si>
  <si>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</si>
  <si>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</si>
  <si>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</si>
  <si>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</si>
  <si>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</si>
  <si>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</si>
  <si>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</si>
  <si>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</si>
  <si>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</si>
  <si>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</si>
  <si>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</si>
  <si>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</si>
  <si>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</si>
  <si>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</si>
  <si>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</si>
  <si>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</si>
  <si>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</si>
  <si>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</si>
  <si>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</si>
  <si>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</si>
  <si>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</si>
  <si>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</si>
  <si>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</si>
  <si>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</si>
  <si>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</si>
  <si>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</si>
  <si>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</si>
  <si>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</si>
  <si>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</si>
  <si>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</si>
  <si>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</si>
  <si>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</si>
  <si>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</si>
  <si>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</si>
  <si>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</si>
  <si>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</si>
  <si>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</si>
  <si>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</si>
  <si>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</si>
  <si>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</si>
  <si>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</si>
  <si>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</si>
  <si>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</si>
  <si>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</si>
  <si>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</si>
  <si>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</si>
  <si>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</si>
  <si>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</si>
  <si>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</si>
  <si>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</si>
  <si>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</si>
  <si>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</si>
  <si>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</si>
  <si>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</si>
  <si>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</si>
  <si>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</si>
  <si>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</si>
  <si>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</si>
  <si>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</si>
  <si>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</si>
  <si>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</si>
  <si>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</si>
  <si>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</si>
  <si>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</si>
  <si>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</si>
  <si>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</si>
  <si>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</si>
  <si>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</si>
  <si>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</si>
  <si>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</si>
  <si>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</si>
  <si>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</si>
  <si>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</si>
  <si>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</si>
  <si>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</si>
  <si>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</si>
  <si>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</si>
  <si>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</si>
  <si>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</si>
  <si>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</si>
  <si>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</si>
  <si>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</si>
  <si>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</si>
  <si>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</si>
  <si>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</si>
  <si>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</si>
  <si>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</si>
  <si>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</si>
  <si>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</si>
  <si>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</si>
  <si>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</si>
  <si>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</si>
  <si>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</si>
  <si>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</si>
  <si>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</si>
  <si>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</si>
  <si>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</si>
  <si>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</si>
  <si>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</si>
  <si>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</si>
  <si>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</si>
  <si>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</si>
  <si>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</si>
  <si>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</si>
  <si>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</si>
  <si>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</si>
  <si>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</si>
  <si>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</si>
  <si>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</si>
  <si>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</si>
  <si>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</si>
  <si>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</si>
  <si>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</si>
  <si>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</si>
  <si>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</si>
  <si>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</si>
  <si>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</si>
  <si>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</si>
  <si>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</si>
  <si>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</si>
  <si>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</si>
  <si>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</si>
  <si>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</si>
  <si>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</si>
  <si>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</si>
  <si>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</si>
  <si>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</si>
  <si>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</si>
  <si>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</si>
  <si>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</si>
  <si>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</si>
  <si>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</si>
  <si>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</si>
  <si>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</si>
  <si>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</si>
  <si>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</si>
  <si>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</si>
  <si>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</si>
  <si>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</si>
  <si>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</si>
  <si>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</si>
  <si>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</si>
  <si>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</si>
  <si>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</si>
  <si>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</si>
  <si>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</si>
  <si>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</si>
  <si>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</si>
  <si>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</si>
  <si>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</si>
  <si>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</si>
  <si>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</si>
  <si>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</si>
  <si>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</si>
  <si>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</si>
  <si>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</si>
  <si>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</si>
  <si>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</si>
  <si>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</si>
  <si>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</si>
  <si>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</si>
  <si>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</si>
  <si>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</si>
  <si>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</si>
  <si>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</si>
  <si>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</si>
  <si>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</si>
  <si>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</si>
  <si>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</si>
  <si>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</si>
  <si>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</si>
  <si>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</si>
  <si>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</si>
  <si>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</si>
  <si>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</si>
  <si>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</si>
  <si>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</si>
  <si>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</si>
  <si>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</si>
  <si>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</si>
  <si>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</si>
  <si>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</si>
  <si>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</si>
  <si>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</si>
  <si>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</si>
  <si>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</si>
  <si>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</si>
  <si>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</si>
  <si>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</si>
  <si>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</si>
  <si>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</si>
  <si>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</si>
  <si>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</si>
  <si>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</si>
  <si>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</si>
  <si>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</si>
  <si>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</si>
  <si>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</si>
  <si>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</si>
  <si>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</si>
  <si>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</si>
  <si>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</si>
  <si>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</si>
  <si>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</si>
  <si>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</si>
  <si>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</si>
  <si>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</si>
  <si>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</si>
  <si>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</si>
  <si>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</si>
  <si>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</si>
  <si>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</si>
  <si>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</si>
  <si>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</si>
  <si>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</si>
  <si>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</si>
  <si>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</si>
  <si>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</si>
  <si>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</si>
  <si>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</si>
  <si>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</si>
  <si>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</si>
  <si>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</si>
  <si>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</si>
  <si>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</si>
  <si>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</si>
  <si>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</si>
  <si>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</si>
  <si>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</si>
  <si>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</si>
  <si>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</si>
  <si>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</si>
  <si>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</si>
  <si>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</si>
  <si>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</si>
  <si>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</si>
  <si>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</si>
  <si>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</si>
  <si>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</si>
  <si>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</si>
  <si>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</si>
  <si>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</si>
  <si>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</si>
  <si>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</si>
  <si>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</si>
  <si>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</si>
  <si>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</si>
  <si>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</si>
  <si>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</si>
  <si>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</si>
  <si>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</si>
  <si>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</si>
  <si>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</si>
  <si>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</si>
  <si>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</si>
  <si>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</si>
  <si>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</si>
  <si>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</si>
  <si>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</si>
  <si>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</si>
  <si>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</si>
  <si>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</si>
  <si>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</si>
  <si>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</si>
  <si>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</si>
  <si>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</si>
  <si>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</si>
  <si>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</si>
  <si>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</si>
  <si>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</si>
  <si>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</si>
  <si>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</si>
  <si>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</si>
  <si>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</si>
  <si>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</si>
  <si>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</si>
  <si>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</si>
  <si>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</si>
  <si>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</si>
  <si>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</si>
  <si>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</si>
  <si>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</si>
  <si>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</si>
  <si>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</si>
  <si>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</si>
  <si>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</si>
  <si>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</si>
  <si>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</si>
  <si>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</si>
  <si>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</si>
  <si>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</si>
  <si>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</si>
  <si>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</si>
  <si>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</si>
  <si>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</si>
  <si>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</si>
  <si>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</si>
  <si>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</si>
  <si>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</si>
  <si>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</si>
  <si>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</si>
  <si>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</si>
  <si>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</si>
  <si>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</si>
  <si>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</si>
  <si>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</si>
  <si>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</si>
  <si>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</si>
  <si>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</si>
  <si>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</si>
  <si>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</si>
  <si>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</si>
  <si>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</si>
  <si>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</si>
  <si>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</si>
  <si>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</si>
  <si>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</si>
  <si>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</si>
  <si>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</si>
  <si>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</si>
  <si>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</si>
  <si>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</si>
  <si>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</si>
  <si>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</si>
  <si>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</si>
  <si>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</si>
  <si>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</si>
  <si>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</si>
  <si>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</si>
  <si>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</si>
  <si>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</si>
  <si>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</si>
  <si>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</si>
  <si>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</si>
  <si>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</si>
  <si>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</si>
  <si>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</si>
  <si>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</si>
  <si>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</si>
  <si>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</si>
  <si>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</si>
  <si>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</si>
  <si>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</si>
  <si>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</si>
  <si>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</si>
  <si>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</si>
  <si>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</si>
  <si>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</si>
  <si>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</si>
  <si>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</si>
  <si>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</si>
  <si>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</si>
  <si>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</si>
  <si>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</si>
  <si>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</si>
  <si>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</si>
  <si>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</si>
  <si>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</si>
  <si>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</si>
  <si>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</si>
  <si>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</si>
  <si>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</si>
  <si>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</si>
  <si>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</si>
  <si>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</si>
  <si>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</si>
  <si>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</si>
  <si>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</si>
  <si>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</si>
  <si>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</si>
  <si>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</si>
  <si>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</si>
  <si>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</si>
  <si>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</si>
  <si>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</si>
  <si>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</si>
  <si>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</si>
  <si>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</si>
  <si>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</si>
  <si>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</si>
  <si>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</si>
  <si>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</si>
  <si>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</si>
  <si>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</si>
  <si>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</si>
  <si>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</si>
  <si>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</si>
  <si>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</si>
  <si>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</si>
  <si>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</si>
  <si>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</si>
  <si>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</si>
  <si>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</si>
  <si>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</si>
  <si>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</si>
  <si>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</si>
  <si>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</si>
  <si>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</si>
  <si>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</si>
  <si>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</si>
  <si>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</si>
  <si>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</si>
  <si>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</si>
  <si>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</si>
  <si>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</si>
  <si>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</si>
  <si>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</si>
  <si>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</si>
  <si>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</si>
  <si>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</si>
  <si>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</si>
  <si>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</si>
  <si>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</si>
  <si>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</si>
  <si>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</si>
  <si>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</si>
  <si>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</si>
  <si>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</si>
  <si>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</si>
  <si>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</si>
  <si>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</si>
  <si>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</si>
  <si>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</si>
  <si>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</si>
  <si>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</si>
  <si>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</si>
  <si>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</si>
  <si>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</si>
  <si>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</si>
  <si>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</si>
  <si>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</si>
  <si>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</si>
  <si>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</si>
  <si>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</si>
  <si>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</si>
  <si>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</si>
  <si>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</si>
  <si>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</si>
  <si>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</si>
  <si>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</si>
  <si>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</si>
  <si>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</si>
  <si>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</si>
  <si>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</si>
  <si>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</si>
  <si>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</si>
  <si>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</si>
  <si>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</si>
  <si>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</si>
  <si>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</si>
  <si>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</si>
  <si>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</si>
  <si>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</si>
  <si>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</si>
  <si>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</si>
  <si>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</si>
  <si>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</si>
  <si>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</si>
  <si>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</si>
  <si>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</si>
  <si>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</si>
  <si>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</si>
  <si>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</si>
  <si>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</si>
  <si>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</si>
  <si>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</si>
  <si>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</si>
  <si>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</si>
  <si>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</si>
  <si>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</si>
  <si>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</si>
  <si>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</si>
  <si>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</si>
  <si>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</si>
  <si>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</si>
  <si>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</si>
  <si>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</si>
  <si>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</si>
  <si>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</si>
  <si>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</si>
  <si>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</si>
  <si>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</si>
  <si>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</si>
  <si>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</si>
  <si>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</si>
  <si>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</si>
  <si>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</si>
  <si>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</si>
  <si>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</si>
  <si>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</si>
  <si>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</si>
  <si>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</si>
  <si>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</si>
  <si>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</si>
  <si>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</si>
  <si>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</si>
  <si>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</si>
  <si>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</si>
  <si>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</si>
  <si>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</si>
  <si>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</si>
  <si>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</si>
  <si>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</si>
  <si>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</si>
  <si>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</si>
  <si>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</si>
  <si>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</si>
  <si>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</si>
  <si>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</si>
  <si>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</si>
  <si>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</si>
  <si>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</si>
  <si>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</si>
  <si>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</si>
  <si>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</si>
  <si>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</si>
  <si>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</si>
  <si>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</si>
  <si>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</si>
  <si>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</si>
  <si>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</si>
  <si>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</si>
  <si>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</si>
  <si>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</si>
  <si>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</si>
  <si>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</si>
  <si>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</si>
  <si>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</si>
  <si>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</si>
  <si>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</si>
  <si>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</si>
  <si>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</si>
  <si>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</si>
  <si>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</si>
  <si>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</si>
  <si>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</si>
  <si>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</si>
  <si>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</si>
  <si>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</si>
  <si>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</si>
  <si>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</si>
  <si>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</si>
  <si>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</si>
  <si>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</si>
  <si>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</si>
  <si>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</si>
  <si>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</si>
  <si>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</si>
  <si>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</si>
  <si>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</si>
  <si>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</si>
  <si>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</si>
  <si>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</si>
  <si>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</si>
  <si>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</si>
  <si>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</si>
  <si>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</si>
  <si>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</si>
  <si>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</si>
  <si>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</si>
  <si>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</si>
  <si>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</si>
  <si>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</si>
  <si>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</si>
  <si>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</si>
  <si>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</si>
  <si>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</si>
  <si>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</si>
  <si>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</si>
  <si>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</si>
  <si>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</si>
  <si>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</si>
  <si>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</si>
  <si>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</si>
  <si>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</si>
  <si>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</si>
  <si>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</si>
  <si>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</si>
  <si>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</si>
  <si>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</si>
  <si>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</si>
  <si>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</si>
  <si>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</si>
  <si>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</si>
  <si>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</si>
  <si>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</si>
  <si>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</si>
  <si>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</si>
  <si>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</si>
  <si>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</si>
  <si>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</si>
  <si>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</si>
  <si>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</si>
  <si>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</si>
  <si>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</si>
  <si>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</si>
  <si>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</si>
  <si>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</si>
  <si>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</si>
  <si>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</si>
  <si>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</si>
  <si>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</si>
  <si>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</si>
  <si>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</si>
  <si>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</si>
  <si>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</si>
  <si>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</si>
  <si>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</si>
  <si>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</si>
  <si>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</si>
  <si>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</si>
  <si>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</si>
  <si>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</si>
  <si>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</si>
  <si>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</si>
  <si>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</si>
  <si>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</si>
  <si>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</si>
  <si>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</si>
  <si>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</si>
  <si>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</si>
  <si>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</si>
  <si>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</si>
  <si>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</si>
  <si>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</si>
  <si>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</si>
  <si>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</si>
  <si>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</si>
  <si>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</si>
  <si>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</si>
  <si>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</si>
  <si>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</si>
  <si>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</si>
  <si>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</si>
  <si>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</si>
  <si>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</si>
  <si>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</si>
  <si>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</si>
  <si>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</si>
  <si>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</si>
  <si>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</si>
  <si>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</si>
  <si>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</si>
  <si>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</si>
  <si>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</si>
  <si>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</si>
  <si>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</si>
  <si>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</si>
  <si>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</si>
  <si>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</si>
  <si>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</si>
  <si>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</si>
  <si>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</si>
  <si>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</si>
  <si>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</si>
  <si>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</si>
  <si>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</si>
  <si>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</si>
  <si>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</si>
  <si>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</si>
  <si>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</si>
  <si>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</si>
  <si>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</si>
  <si>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</si>
  <si>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</si>
  <si>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</si>
  <si>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</si>
  <si>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</si>
  <si>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</si>
  <si>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</si>
  <si>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</si>
  <si>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</si>
  <si>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</si>
  <si>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</si>
  <si>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</si>
  <si>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</si>
  <si>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</si>
  <si>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</si>
  <si>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</si>
  <si>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</si>
  <si>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</si>
  <si>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</si>
  <si>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</si>
  <si>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</si>
  <si>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</si>
  <si>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</si>
  <si>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</si>
  <si>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</si>
  <si>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</si>
  <si>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</si>
  <si>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</si>
  <si>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</si>
  <si>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</si>
  <si>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</si>
  <si>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</si>
  <si>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</si>
  <si>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</si>
  <si>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</si>
  <si>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</si>
  <si>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</si>
  <si>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</si>
  <si>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</si>
  <si>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</si>
  <si>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</si>
  <si>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</si>
  <si>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</si>
  <si>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</si>
  <si>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</si>
  <si>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</si>
  <si>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</si>
  <si>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</si>
  <si>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</si>
  <si>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</si>
  <si>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</si>
  <si>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</si>
  <si>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</si>
  <si>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</si>
  <si>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</si>
  <si>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</si>
  <si>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</si>
  <si>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</si>
  <si>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</si>
  <si>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</si>
  <si>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</si>
  <si>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</si>
  <si>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</si>
  <si>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</si>
  <si>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</si>
  <si>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</si>
  <si>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</si>
  <si>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</si>
  <si>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</si>
  <si>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</si>
  <si>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</si>
  <si>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</si>
  <si>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</si>
  <si>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</si>
  <si>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</si>
  <si>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</si>
  <si>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</si>
  <si>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</si>
  <si>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</si>
  <si>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</si>
  <si>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</si>
  <si>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</si>
  <si>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</si>
  <si>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</si>
  <si>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</si>
  <si>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</si>
  <si>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</si>
  <si>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</si>
  <si>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</si>
  <si>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</si>
  <si>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</si>
  <si>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</si>
  <si>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</si>
  <si>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</si>
  <si>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</si>
  <si>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</si>
  <si>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</si>
  <si>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</si>
  <si>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</si>
  <si>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</si>
  <si>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</si>
  <si>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</si>
  <si>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</si>
  <si>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</si>
  <si>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</si>
  <si>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</si>
  <si>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</si>
  <si>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</si>
  <si>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</si>
  <si>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</si>
  <si>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</si>
  <si>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</si>
  <si>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</si>
  <si>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</si>
  <si>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</si>
  <si>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</si>
  <si>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</si>
  <si>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</si>
  <si>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</si>
  <si>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</si>
  <si>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</si>
  <si>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</si>
  <si>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</si>
  <si>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</si>
  <si>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</si>
  <si>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</si>
  <si>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</si>
  <si>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</si>
  <si>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</si>
  <si>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</si>
  <si>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</si>
  <si>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</si>
  <si>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</si>
  <si>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</si>
  <si>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</si>
  <si>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</si>
  <si>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</si>
  <si>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</si>
  <si>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</si>
  <si>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</si>
  <si>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</si>
  <si>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</si>
  <si>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</si>
  <si>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</si>
  <si>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</si>
  <si>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</si>
  <si>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</si>
  <si>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</si>
  <si>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</si>
  <si>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</si>
  <si>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</si>
  <si>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</si>
  <si>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</si>
  <si>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</si>
  <si>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</si>
  <si>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</si>
  <si>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</si>
  <si>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</si>
  <si>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</si>
  <si>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</si>
  <si>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</si>
  <si>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</si>
  <si>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</si>
  <si>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</si>
  <si>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</si>
  <si>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</si>
  <si>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</si>
  <si>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</si>
  <si>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</si>
  <si>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</si>
  <si>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</si>
  <si>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</si>
  <si>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</si>
  <si>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</si>
  <si>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</si>
  <si>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</si>
  <si>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</si>
  <si>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</si>
  <si>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</si>
  <si>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</si>
  <si>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</si>
  <si>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</si>
  <si>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</si>
  <si>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</si>
  <si>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</si>
  <si>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</si>
  <si>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</si>
  <si>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</si>
  <si>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</si>
  <si>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</si>
  <si>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</si>
  <si>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</si>
  <si>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</si>
  <si>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</si>
  <si>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</si>
  <si>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</si>
  <si>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</si>
  <si>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</si>
  <si>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</si>
  <si>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</si>
  <si>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</si>
  <si>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</si>
  <si>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</si>
  <si>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</si>
  <si>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</si>
  <si>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</si>
  <si>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</si>
  <si>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</si>
  <si>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</si>
  <si>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</si>
  <si>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</si>
  <si>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</si>
  <si>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</si>
  <si>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</si>
  <si>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</si>
  <si>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</si>
  <si>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</si>
  <si>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</si>
  <si>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</si>
  <si>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</si>
  <si>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</si>
  <si>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</si>
  <si>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</si>
  <si>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</si>
  <si>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</si>
  <si>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</si>
  <si>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</si>
  <si>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</si>
  <si>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</si>
  <si>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</si>
  <si>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</si>
  <si>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</si>
  <si>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</si>
  <si>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</si>
  <si>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</si>
  <si>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</si>
  <si>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</si>
  <si>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</si>
  <si>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</si>
  <si>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</si>
  <si>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</si>
  <si>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</si>
  <si>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</si>
  <si>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</si>
  <si>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</si>
  <si>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</si>
  <si>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</si>
  <si>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</si>
  <si>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</si>
  <si>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</si>
  <si>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</si>
  <si>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</si>
  <si>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</si>
  <si>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</si>
  <si>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</si>
  <si>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</si>
  <si>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</si>
  <si>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</si>
  <si>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</si>
  <si>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</si>
  <si>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</si>
  <si>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</si>
  <si>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</si>
  <si>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</si>
  <si>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</si>
  <si>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</si>
  <si>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</si>
  <si>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</si>
  <si>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</si>
  <si>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</si>
  <si>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</si>
  <si>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</si>
  <si>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</si>
  <si>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</si>
  <si>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</si>
  <si>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</si>
  <si>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</si>
  <si>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</si>
  <si>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</si>
  <si>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</si>
  <si>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</si>
  <si>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</si>
  <si>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</si>
  <si>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</si>
  <si>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</si>
  <si>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</si>
  <si>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</si>
  <si>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</si>
  <si>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</si>
  <si>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</si>
  <si>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</si>
  <si>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</si>
  <si>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</si>
  <si>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</si>
  <si>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</si>
  <si>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</si>
  <si>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</si>
  <si>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</si>
  <si>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</si>
  <si>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</si>
  <si>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</si>
  <si>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</si>
  <si>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</si>
  <si>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</si>
  <si>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</si>
  <si>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</si>
  <si>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</si>
  <si>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</si>
  <si>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</si>
  <si>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</si>
  <si>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</si>
  <si>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</si>
  <si>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</si>
  <si>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</si>
  <si>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</si>
  <si>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</si>
  <si>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</si>
  <si>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</si>
  <si>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</si>
  <si>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</si>
  <si>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</si>
  <si>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</si>
  <si>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</si>
  <si>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</si>
  <si>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</si>
  <si>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</si>
  <si>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</si>
  <si>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</si>
  <si>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</si>
  <si>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</si>
  <si>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</si>
  <si>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</si>
  <si>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</si>
  <si>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</si>
  <si>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</si>
  <si>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</si>
  <si>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</si>
  <si>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</si>
  <si>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</si>
  <si>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</si>
  <si>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</si>
  <si>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</si>
  <si>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</si>
  <si>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</si>
  <si>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</si>
  <si>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</si>
  <si>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</si>
  <si>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</si>
  <si>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</si>
  <si>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</si>
  <si>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</si>
  <si>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</si>
  <si>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</si>
  <si>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</si>
  <si>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</si>
  <si>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</si>
  <si>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</si>
  <si>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</si>
  <si>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</si>
  <si>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</si>
  <si>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</si>
  <si>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</si>
  <si>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</si>
  <si>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</si>
  <si>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</si>
  <si>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</si>
  <si>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</si>
  <si>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</si>
  <si>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</si>
  <si>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</si>
  <si>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</si>
  <si>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</si>
  <si>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</si>
  <si>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</si>
  <si>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</si>
  <si>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</si>
  <si>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</si>
  <si>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</si>
  <si>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</si>
  <si>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</si>
  <si>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</si>
  <si>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</si>
  <si>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</si>
  <si>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</si>
  <si>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</si>
  <si>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</si>
  <si>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</si>
  <si>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</si>
  <si>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</si>
  <si>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</si>
  <si>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</si>
  <si>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</si>
  <si>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</si>
  <si>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</si>
  <si>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</si>
  <si>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</si>
  <si>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</si>
  <si>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</si>
  <si>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</si>
  <si>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</si>
  <si>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</si>
  <si>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</si>
  <si>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</si>
  <si>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</si>
  <si>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</si>
  <si>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</si>
  <si>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</si>
  <si>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</si>
  <si>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</si>
  <si>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</si>
  <si>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</si>
  <si>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</si>
  <si>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</si>
  <si>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</si>
  <si>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</si>
  <si>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</si>
  <si>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</si>
  <si>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</si>
  <si>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</si>
  <si>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</si>
  <si>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</si>
  <si>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</si>
  <si>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</si>
  <si>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</si>
  <si>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</si>
  <si>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</si>
  <si>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</si>
  <si>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</si>
  <si>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</si>
  <si>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</si>
  <si>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</si>
  <si>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</si>
  <si>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</si>
  <si>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</si>
  <si>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</si>
  <si>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</si>
  <si>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</si>
  <si>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</si>
  <si>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</si>
  <si>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</si>
  <si>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</si>
  <si>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</si>
  <si>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</si>
  <si>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</si>
  <si>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</si>
  <si>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</si>
  <si>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</si>
  <si>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</si>
  <si>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</si>
  <si>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</si>
  <si>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</si>
  <si>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</si>
  <si>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</si>
  <si>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</si>
  <si>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</si>
  <si>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</si>
  <si>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</si>
  <si>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</si>
  <si>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</si>
  <si>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</si>
  <si>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</si>
  <si>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</si>
  <si>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</si>
  <si>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</si>
  <si>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</si>
  <si>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</si>
  <si>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</si>
  <si>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</si>
  <si>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</si>
  <si>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</si>
  <si>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</si>
  <si>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</si>
  <si>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</si>
  <si>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</si>
  <si>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</si>
  <si>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</si>
  <si>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</si>
  <si>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</si>
  <si>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</si>
  <si>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</si>
  <si>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</si>
  <si>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</si>
  <si>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</si>
  <si>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</si>
  <si>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</si>
  <si>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</si>
  <si>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</si>
  <si>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</si>
  <si>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</si>
  <si>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</si>
  <si>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</si>
  <si>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</si>
  <si>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</si>
  <si>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</si>
  <si>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</si>
  <si>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</si>
  <si>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</si>
  <si>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</si>
  <si>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</si>
  <si>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</si>
  <si>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</si>
  <si>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</si>
  <si>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</si>
  <si>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</si>
  <si>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</si>
  <si>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</si>
  <si>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</si>
  <si>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</si>
  <si>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</si>
  <si>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</si>
  <si>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</si>
  <si>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</si>
  <si>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</si>
  <si>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</si>
  <si>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</si>
  <si>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</si>
  <si>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</si>
  <si>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</si>
  <si>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</si>
  <si>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</si>
  <si>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</si>
  <si>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</si>
  <si>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</si>
  <si>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</si>
  <si>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</si>
  <si>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</si>
  <si>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</si>
  <si>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</si>
  <si>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</si>
  <si>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</si>
  <si>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</si>
  <si>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</si>
  <si>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</si>
  <si>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</si>
  <si>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</si>
  <si>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</si>
  <si>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</si>
  <si>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</si>
  <si>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</si>
  <si>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</si>
  <si>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</si>
  <si>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</si>
  <si>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</si>
  <si>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</si>
  <si>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</si>
  <si>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</si>
  <si>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</si>
  <si>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</si>
  <si>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</si>
  <si>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</si>
  <si>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</si>
  <si>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</si>
  <si>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</si>
  <si>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</si>
  <si>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</si>
  <si>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</si>
  <si>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</si>
  <si>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</si>
  <si>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</si>
  <si>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</si>
  <si>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</si>
  <si>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</si>
  <si>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</si>
  <si>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</si>
  <si>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</si>
  <si>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</si>
  <si>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</si>
  <si>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</si>
  <si>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</si>
  <si>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</si>
  <si>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</si>
  <si>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</si>
  <si>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</si>
  <si>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</si>
  <si>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</si>
  <si>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</si>
  <si>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</si>
  <si>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</si>
  <si>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</si>
  <si>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</si>
  <si>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</si>
  <si>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</si>
  <si>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</si>
  <si>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</si>
  <si>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</si>
  <si>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</si>
  <si>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</si>
  <si>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</si>
  <si>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</si>
  <si>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</si>
  <si>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</si>
  <si>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</si>
  <si>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</si>
  <si>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</si>
  <si>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</si>
  <si>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</si>
  <si>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</si>
  <si>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</si>
  <si>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</si>
  <si>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</si>
  <si>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</si>
  <si>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</si>
  <si>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</si>
  <si>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</si>
  <si>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</si>
  <si>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</si>
  <si>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</si>
  <si>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</si>
  <si>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</si>
  <si>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</si>
  <si>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</si>
  <si>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</si>
  <si>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</si>
  <si>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</si>
  <si>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</si>
  <si>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</si>
  <si>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</si>
  <si>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</si>
  <si>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</si>
  <si>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</si>
  <si>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</si>
  <si>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</si>
  <si>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</si>
  <si>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</si>
  <si>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</si>
  <si>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</si>
  <si>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</si>
  <si>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</si>
  <si>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</si>
  <si>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</si>
  <si>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</si>
  <si>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</si>
  <si>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</si>
  <si>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</si>
  <si>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</si>
  <si>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</si>
  <si>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</si>
  <si>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</si>
  <si>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</si>
  <si>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</si>
  <si>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</si>
  <si>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</si>
  <si>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</si>
  <si>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</si>
  <si>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</si>
  <si>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</si>
  <si>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</si>
  <si>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</si>
  <si>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</si>
  <si>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</si>
  <si>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</si>
  <si>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</si>
  <si>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</si>
  <si>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</si>
  <si>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</si>
  <si>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</si>
  <si>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</si>
  <si>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</si>
  <si>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</si>
  <si>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</si>
  <si>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</si>
  <si>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</si>
  <si>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</si>
  <si>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</si>
  <si>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</si>
  <si>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</si>
  <si>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</si>
  <si>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</si>
  <si>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</si>
  <si>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</si>
  <si>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</si>
  <si>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</si>
  <si>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</si>
  <si>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</si>
  <si>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</si>
  <si>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</si>
  <si>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</si>
  <si>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</si>
  <si>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</si>
  <si>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</si>
  <si>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</si>
  <si>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</si>
  <si>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</si>
  <si>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</si>
  <si>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</si>
  <si>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</si>
  <si>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</si>
  <si>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</si>
  <si>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</si>
  <si>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</si>
  <si>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</si>
  <si>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</si>
  <si>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</si>
  <si>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</si>
  <si>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</si>
  <si>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</si>
  <si>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</si>
  <si>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</si>
  <si>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</si>
  <si>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</si>
  <si>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</si>
  <si>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</si>
  <si>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</si>
  <si>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</si>
  <si>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</si>
  <si>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</si>
  <si>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</si>
  <si>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</si>
  <si>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</si>
  <si>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</si>
  <si>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</si>
  <si>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</si>
  <si>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</si>
  <si>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</si>
  <si>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</si>
  <si>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</si>
  <si>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</si>
  <si>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</si>
  <si>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</si>
  <si>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</si>
  <si>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</si>
  <si>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</si>
  <si>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</si>
  <si>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</si>
  <si>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</si>
  <si>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</si>
  <si>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</si>
  <si>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</si>
  <si>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</si>
  <si>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</si>
  <si>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</si>
  <si>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</si>
  <si>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</si>
  <si>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</si>
  <si>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</si>
  <si>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</si>
  <si>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</si>
  <si>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</si>
  <si>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</si>
  <si>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</si>
  <si>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</si>
  <si>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</si>
  <si>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</si>
  <si>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</si>
  <si>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</si>
  <si>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</si>
  <si>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</si>
  <si>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</si>
  <si>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</si>
  <si>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</si>
  <si>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</si>
  <si>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</si>
  <si>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</si>
  <si>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</si>
  <si>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</si>
  <si>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</si>
  <si>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</si>
  <si>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</si>
  <si>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</si>
  <si>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</si>
  <si>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</si>
  <si>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</si>
  <si>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</si>
  <si>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</si>
  <si>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</si>
  <si>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</si>
  <si>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</si>
  <si>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</si>
  <si>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</si>
  <si>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</si>
  <si>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</si>
  <si>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</si>
  <si>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</si>
  <si>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</si>
  <si>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</si>
  <si>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</si>
  <si>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</si>
  <si>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</si>
  <si>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</si>
  <si>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</si>
  <si>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</si>
  <si>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</si>
  <si>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</si>
  <si>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</si>
  <si>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</si>
  <si>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</si>
  <si>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</si>
  <si>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</si>
  <si>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</si>
  <si>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</si>
  <si>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</si>
  <si>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</si>
  <si>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</si>
  <si>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</si>
  <si>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</si>
  <si>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</si>
  <si>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</si>
  <si>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</si>
  <si>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</si>
  <si>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</si>
  <si>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</si>
  <si>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</si>
  <si>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</si>
  <si>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</si>
  <si>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</si>
  <si>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</si>
  <si>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</si>
  <si>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</si>
  <si>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</si>
  <si>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</si>
  <si>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</si>
  <si>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</si>
  <si>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</si>
  <si>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</si>
  <si>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</si>
  <si>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</si>
  <si>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</si>
  <si>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</si>
  <si>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</si>
  <si>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</si>
  <si>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</si>
  <si>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</si>
  <si>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</si>
  <si>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</si>
  <si>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</si>
  <si>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</si>
  <si>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</si>
  <si>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</si>
  <si>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</si>
  <si>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</si>
  <si>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</si>
  <si>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</si>
  <si>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</si>
  <si>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</si>
  <si>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</si>
  <si>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</si>
  <si>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</si>
  <si>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</si>
  <si>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</si>
  <si>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</si>
  <si>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</si>
  <si>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</si>
  <si>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</si>
  <si>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</si>
  <si>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</si>
  <si>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</si>
  <si>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</si>
  <si>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</si>
  <si>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</si>
  <si>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</si>
  <si>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</si>
  <si>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</si>
  <si>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</si>
  <si>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</si>
  <si>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</si>
  <si>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</si>
  <si>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</si>
  <si>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</si>
  <si>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</si>
  <si>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</si>
  <si>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</si>
  <si>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</si>
  <si>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</si>
  <si>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</si>
  <si>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</si>
  <si>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</si>
  <si>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</si>
  <si>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</si>
  <si>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</si>
  <si>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</si>
  <si>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</si>
  <si>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</si>
  <si>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</si>
  <si>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</si>
  <si>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</si>
  <si>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</si>
  <si>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</si>
  <si>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</si>
  <si>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</si>
  <si>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</si>
  <si>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</si>
  <si>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</si>
  <si>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</si>
  <si>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</si>
  <si>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</si>
  <si>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</si>
  <si>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</si>
  <si>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</si>
  <si>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</si>
  <si>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</si>
  <si>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</si>
  <si>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</si>
  <si>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</si>
  <si>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</si>
  <si>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</si>
  <si>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</si>
  <si>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</si>
  <si>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</si>
  <si>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</si>
  <si>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</si>
  <si>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</si>
  <si>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</si>
  <si>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</si>
  <si>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</si>
  <si>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</si>
  <si>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</si>
  <si>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</si>
  <si>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</si>
  <si>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</si>
  <si>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</si>
  <si>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</si>
  <si>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</si>
  <si>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</si>
  <si>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</si>
  <si>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</si>
  <si>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</si>
  <si>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</si>
  <si>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</si>
  <si>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</si>
  <si>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</si>
  <si>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</si>
  <si>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</si>
  <si>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</si>
  <si>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</si>
  <si>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</si>
  <si>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</si>
  <si>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</si>
  <si>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</si>
  <si>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</si>
  <si>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</si>
  <si>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</si>
  <si>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</si>
  <si>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</si>
  <si>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</si>
  <si>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</si>
  <si>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</si>
  <si>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</si>
  <si>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</si>
  <si>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</si>
  <si>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</si>
  <si>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</si>
  <si>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</si>
  <si>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</si>
  <si>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</si>
  <si>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</si>
  <si>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</si>
  <si>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</si>
  <si>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</si>
  <si>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</si>
  <si>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</si>
  <si>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</si>
  <si>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</si>
  <si>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</si>
  <si>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</si>
  <si>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</si>
  <si>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</si>
  <si>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</si>
  <si>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</si>
  <si>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</si>
  <si>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</si>
  <si>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</si>
  <si>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</si>
  <si>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</si>
  <si>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</si>
  <si>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</si>
  <si>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</si>
  <si>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</si>
  <si>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</si>
  <si>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</si>
  <si>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</si>
  <si>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</si>
  <si>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</si>
  <si>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</si>
  <si>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</si>
  <si>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</si>
  <si>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</si>
  <si>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</si>
  <si>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</si>
  <si>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</si>
  <si>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</si>
  <si>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</si>
  <si>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</si>
  <si>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</si>
  <si>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</si>
  <si>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</si>
  <si>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</si>
  <si>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</si>
  <si>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</si>
  <si>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</si>
  <si>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</si>
  <si>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</si>
  <si>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</si>
  <si>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</si>
  <si>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</si>
  <si>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</si>
  <si>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</si>
  <si>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</si>
  <si>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</si>
  <si>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</si>
  <si>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</si>
  <si>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</si>
  <si>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</si>
  <si>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</si>
  <si>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</si>
  <si>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</si>
  <si>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</si>
  <si>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</si>
  <si>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</si>
  <si>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</si>
  <si>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</si>
  <si>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</si>
  <si>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</si>
  <si>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</si>
  <si>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</si>
  <si>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</si>
  <si>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</si>
  <si>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</si>
  <si>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</si>
  <si>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</si>
  <si>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</si>
  <si>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</si>
  <si>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</si>
  <si>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</si>
  <si>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</si>
  <si>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</si>
  <si>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</si>
  <si>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</si>
  <si>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</si>
  <si>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</si>
  <si>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</si>
  <si>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</si>
  <si>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</si>
  <si>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</si>
  <si>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</si>
  <si>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</si>
  <si>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</si>
  <si>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</si>
  <si>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</si>
  <si>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</si>
  <si>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</si>
  <si>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</si>
  <si>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</si>
  <si>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</si>
  <si>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</si>
  <si>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</si>
  <si>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</si>
  <si>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</si>
  <si>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</si>
  <si>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</si>
  <si>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</si>
  <si>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</si>
  <si>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</si>
  <si>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</si>
  <si>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</si>
  <si>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</si>
  <si>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</si>
  <si>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</si>
  <si>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</si>
  <si>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</si>
  <si>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</si>
  <si>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</si>
  <si>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</si>
  <si>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</si>
  <si>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</si>
  <si>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</si>
  <si>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</si>
  <si>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</si>
  <si>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</si>
  <si>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</si>
  <si>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</si>
  <si>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</si>
  <si>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</si>
  <si>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</si>
  <si>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</si>
  <si>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</si>
  <si>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</si>
  <si>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</si>
  <si>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</si>
  <si>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</si>
  <si>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</si>
  <si>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</si>
  <si>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</si>
  <si>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</si>
  <si>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</si>
  <si>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</si>
  <si>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</si>
  <si>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</si>
  <si>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</si>
  <si>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</si>
  <si>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</si>
  <si>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</si>
  <si>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</si>
  <si>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</si>
  <si>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</si>
  <si>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</si>
  <si>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</si>
  <si>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</si>
  <si>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</si>
  <si>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</si>
  <si>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</si>
  <si>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</si>
  <si>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</si>
  <si>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</si>
  <si>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</si>
  <si>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</si>
  <si>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</si>
  <si>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</si>
  <si>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</si>
  <si>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</si>
  <si>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</si>
  <si>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</si>
  <si>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</si>
  <si>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</si>
  <si>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</si>
  <si>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</si>
  <si>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</si>
  <si>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</si>
  <si>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</si>
  <si>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</si>
  <si>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</si>
  <si>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</si>
  <si>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</si>
  <si>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</si>
  <si>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</si>
  <si>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</si>
  <si>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</si>
  <si>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</si>
  <si>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</si>
  <si>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</si>
  <si>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</si>
  <si>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</si>
  <si>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</si>
  <si>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</si>
  <si>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</si>
  <si>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</si>
  <si>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</si>
  <si>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</si>
  <si>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</si>
  <si>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</si>
  <si>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</si>
  <si>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</si>
  <si>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</si>
  <si>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</si>
  <si>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</si>
  <si>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</si>
  <si>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</si>
  <si>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</si>
  <si>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</si>
  <si>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</si>
  <si>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</si>
  <si>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</si>
  <si>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</si>
  <si>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</si>
  <si>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</si>
  <si>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</si>
  <si>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</si>
  <si>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</si>
  <si>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</si>
  <si>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</si>
  <si>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</si>
  <si>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</si>
  <si>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</si>
  <si>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</si>
  <si>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</si>
  <si>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</si>
  <si>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</si>
  <si>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</si>
  <si>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</si>
  <si>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</si>
  <si>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</si>
  <si>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</si>
  <si>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</si>
  <si>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</si>
  <si>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</si>
  <si>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</si>
  <si>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</si>
  <si>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</si>
  <si>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</si>
  <si>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</si>
  <si>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</si>
  <si>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</si>
  <si>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</si>
  <si>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</si>
  <si>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</si>
  <si>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</si>
  <si>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</si>
  <si>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</si>
  <si>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</si>
  <si>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</si>
  <si>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</si>
  <si>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</si>
  <si>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</si>
  <si>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</si>
  <si>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</si>
  <si>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</si>
  <si>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</si>
  <si>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</si>
  <si>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</si>
  <si>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</si>
  <si>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</si>
  <si>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</si>
  <si>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</si>
  <si>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</si>
  <si>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</si>
  <si>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</si>
  <si>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</si>
  <si>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</si>
  <si>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</si>
  <si>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</si>
  <si>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</si>
  <si>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</si>
  <si>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</si>
  <si>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</si>
  <si>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</si>
  <si>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</si>
  <si>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</si>
  <si>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</si>
  <si>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</si>
  <si>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</si>
  <si>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</si>
  <si>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</si>
  <si>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</si>
  <si>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</si>
  <si>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</si>
  <si>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</si>
  <si>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</si>
  <si>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</si>
  <si>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</si>
  <si>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</si>
  <si>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</si>
  <si>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</si>
  <si>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</si>
  <si>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</si>
  <si>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</si>
  <si>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</si>
  <si>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</si>
  <si>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</si>
  <si>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</si>
  <si>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</si>
  <si>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</si>
  <si>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</si>
  <si>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</si>
  <si>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</si>
  <si>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</si>
  <si>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</si>
  <si>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</si>
  <si>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</si>
  <si>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</si>
  <si>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</si>
  <si>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</si>
  <si>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</si>
  <si>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</si>
  <si>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</si>
  <si>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</si>
  <si>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</si>
  <si>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</si>
  <si>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</si>
  <si>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</si>
  <si>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</si>
  <si>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</si>
  <si>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</si>
  <si>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</si>
  <si>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</si>
  <si>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</si>
  <si>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</si>
  <si>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</si>
  <si>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</si>
  <si>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</si>
  <si>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</si>
  <si>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</si>
  <si>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</si>
  <si>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</si>
  <si>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</si>
  <si>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</si>
  <si>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</si>
  <si>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</si>
  <si>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</si>
  <si>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</si>
  <si>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</si>
  <si>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</si>
  <si>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</si>
  <si>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</si>
  <si>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</si>
  <si>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</si>
  <si>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</si>
  <si>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</si>
  <si>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</si>
  <si>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</si>
  <si>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</si>
  <si>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</si>
  <si>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</si>
  <si>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</si>
  <si>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</si>
  <si>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</si>
  <si>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</si>
  <si>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</si>
  <si>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</si>
  <si>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</si>
  <si>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</si>
  <si>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</si>
  <si>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</si>
  <si>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</si>
  <si>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</si>
  <si>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</si>
  <si>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</si>
  <si>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</si>
  <si>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</si>
  <si>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</si>
  <si>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</si>
  <si>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</si>
  <si>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</si>
  <si>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</si>
  <si>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</si>
  <si>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</si>
  <si>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</si>
  <si>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</si>
  <si>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</si>
  <si>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</si>
  <si>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</si>
  <si>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</si>
  <si>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</si>
  <si>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</si>
  <si>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</si>
  <si>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</si>
  <si>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</si>
  <si>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</si>
  <si>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</si>
  <si>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</si>
  <si>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</si>
  <si>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</si>
  <si>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</si>
  <si>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</si>
  <si>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</si>
  <si>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</si>
  <si>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</si>
  <si>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</si>
  <si>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</si>
  <si>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</si>
  <si>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</si>
  <si>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</si>
  <si>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</si>
  <si>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</si>
  <si>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</si>
  <si>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</si>
  <si>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</si>
  <si>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</si>
  <si>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</si>
  <si>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</si>
  <si>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</si>
  <si>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</si>
  <si>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</si>
  <si>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</si>
  <si>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</si>
  <si>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</si>
  <si>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</si>
  <si>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</si>
  <si>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</si>
  <si>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</si>
  <si>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</si>
  <si>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</si>
  <si>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</si>
  <si>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</si>
  <si>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</si>
  <si>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</si>
  <si>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</si>
  <si>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</si>
  <si>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</si>
  <si>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</si>
  <si>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</si>
  <si>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</si>
  <si>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</si>
  <si>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</si>
  <si>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</si>
  <si>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</si>
  <si>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</si>
  <si>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</si>
  <si>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</si>
  <si>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</si>
  <si>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</si>
  <si>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</si>
  <si>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</si>
  <si>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</si>
  <si>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</si>
  <si>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</si>
  <si>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</si>
  <si>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</si>
  <si>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</si>
  <si>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</si>
  <si>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</si>
  <si>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</si>
  <si>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</si>
  <si>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</si>
  <si>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</si>
  <si>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</si>
  <si>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</si>
  <si>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</si>
  <si>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</si>
  <si>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</si>
  <si>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</si>
  <si>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</si>
  <si>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</si>
  <si>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</si>
  <si>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</si>
  <si>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</si>
  <si>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</si>
  <si>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</si>
  <si>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</si>
  <si>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</si>
  <si>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</si>
  <si>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</si>
  <si>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</si>
  <si>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</si>
  <si>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</si>
  <si>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</si>
  <si>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</si>
  <si>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</si>
  <si>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</si>
  <si>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</si>
  <si>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</si>
  <si>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</si>
  <si>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</si>
  <si>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</si>
  <si>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</si>
  <si>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</si>
  <si>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</si>
  <si>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</si>
  <si>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</si>
  <si>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</si>
  <si>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</si>
  <si>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</si>
  <si>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</si>
  <si>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</si>
  <si>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</si>
  <si>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</si>
  <si>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</si>
  <si>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</si>
  <si>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</si>
  <si>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</si>
  <si>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</si>
  <si>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</si>
  <si>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</si>
  <si>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</si>
  <si>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</si>
  <si>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</si>
  <si>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</si>
  <si>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</si>
  <si>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</si>
  <si>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</si>
  <si>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</si>
  <si>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</si>
  <si>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</si>
  <si>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</si>
  <si>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</si>
  <si>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</si>
  <si>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</si>
  <si>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</si>
  <si>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</si>
  <si>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</si>
  <si>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</si>
  <si>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</si>
  <si>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</si>
  <si>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</si>
  <si>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</si>
  <si>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</si>
  <si>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</si>
  <si>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</si>
  <si>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</si>
  <si>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</si>
  <si>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</si>
  <si>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</si>
  <si>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</si>
  <si>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</si>
  <si>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</si>
  <si>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</si>
  <si>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</si>
  <si>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</si>
  <si>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</si>
  <si>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</si>
  <si>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</si>
  <si>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</si>
  <si>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</si>
  <si>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</si>
  <si>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</si>
  <si>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</si>
  <si>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</si>
  <si>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</si>
  <si>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</si>
  <si>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</si>
  <si>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</si>
  <si>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</si>
  <si>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</si>
  <si>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</si>
  <si>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</si>
  <si>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</si>
  <si>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</si>
  <si>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</si>
  <si>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</si>
  <si>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</si>
  <si>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</si>
  <si>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</si>
  <si>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</si>
  <si>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</si>
  <si>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</si>
  <si>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</si>
  <si>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</si>
  <si>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</si>
  <si>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</si>
  <si>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</si>
  <si>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</si>
  <si>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</si>
  <si>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</si>
  <si>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</si>
  <si>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</si>
  <si>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</si>
  <si>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</si>
  <si>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</si>
  <si>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</si>
  <si>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</si>
  <si>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</si>
  <si>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</si>
  <si>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</si>
  <si>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</si>
  <si>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</si>
  <si>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</si>
  <si>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</si>
  <si>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</si>
  <si>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</si>
  <si>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</si>
  <si>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</si>
  <si>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</si>
  <si>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</si>
  <si>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</si>
  <si>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</si>
  <si>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</si>
  <si>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</si>
  <si>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</si>
  <si>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</si>
  <si>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</si>
  <si>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</si>
  <si>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</si>
  <si>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</si>
  <si>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</si>
  <si>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</si>
  <si>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</si>
  <si>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</si>
  <si>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</si>
  <si>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</si>
  <si>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</si>
  <si>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</si>
  <si>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</si>
  <si>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</si>
  <si>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</si>
  <si>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</si>
  <si>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</si>
  <si>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</si>
  <si>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</si>
  <si>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</si>
  <si>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</si>
  <si>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</si>
  <si>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</si>
  <si>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</si>
  <si>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</si>
  <si>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</si>
  <si>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</si>
  <si>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</si>
  <si>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</si>
  <si>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</si>
  <si>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</si>
  <si>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</si>
  <si>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</si>
  <si>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</si>
  <si>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</si>
  <si>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</si>
  <si>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</si>
  <si>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</si>
  <si>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</si>
  <si>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</si>
  <si>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</si>
  <si>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</si>
  <si>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</si>
  <si>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</si>
  <si>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</si>
  <si>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</si>
  <si>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</si>
  <si>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</si>
  <si>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</si>
  <si>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</si>
  <si>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</si>
  <si>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</si>
  <si>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</si>
  <si>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</si>
  <si>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</si>
  <si>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</si>
  <si>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</si>
  <si>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</si>
  <si>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</si>
  <si>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</si>
  <si>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</si>
  <si>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</si>
  <si>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</si>
  <si>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</si>
  <si>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</si>
  <si>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</si>
  <si>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</si>
  <si>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</si>
  <si>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</si>
  <si>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</si>
  <si>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</si>
  <si>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</si>
  <si>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</si>
  <si>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</si>
  <si>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</si>
  <si>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</si>
  <si>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</si>
  <si>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</si>
  <si>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</si>
  <si>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</si>
  <si>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</si>
  <si>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</si>
  <si>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</si>
  <si>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</si>
  <si>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</si>
  <si>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</si>
  <si>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</si>
  <si>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</si>
  <si>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</si>
  <si>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</si>
  <si>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</si>
  <si>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</si>
  <si>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</si>
  <si>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</si>
  <si>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</si>
  <si>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</si>
  <si>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</si>
  <si>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</si>
  <si>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</si>
  <si>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</si>
  <si>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</si>
  <si>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</si>
  <si>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</si>
  <si>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</si>
  <si>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</si>
  <si>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</si>
  <si>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</si>
  <si>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</si>
  <si>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</si>
  <si>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</si>
  <si>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</si>
  <si>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</si>
  <si>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</si>
  <si>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</si>
  <si>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</si>
  <si>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</si>
  <si>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</si>
  <si>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</si>
  <si>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</si>
  <si>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</si>
  <si>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</si>
  <si>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</si>
  <si>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</si>
  <si>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</si>
  <si>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</si>
  <si>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</si>
  <si>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</si>
  <si>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</si>
  <si>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</si>
  <si>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</si>
  <si>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</si>
  <si>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</si>
  <si>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</si>
  <si>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</si>
  <si>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</si>
  <si>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</si>
  <si>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</si>
  <si>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</si>
  <si>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</si>
  <si>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</si>
  <si>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</si>
  <si>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</si>
  <si>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</si>
  <si>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</si>
  <si>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</si>
  <si>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</si>
  <si>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</si>
  <si>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</si>
  <si>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</si>
  <si>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</si>
  <si>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</si>
  <si>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</si>
  <si>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</si>
  <si>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</si>
  <si>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</si>
  <si>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</si>
  <si>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</si>
  <si>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</si>
  <si>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</si>
  <si>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</si>
  <si>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</si>
  <si>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</si>
  <si>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</si>
  <si>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</si>
  <si>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</si>
  <si>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</si>
  <si>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</si>
  <si>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</si>
  <si>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</si>
  <si>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</si>
  <si>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</si>
  <si>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</si>
  <si>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</si>
  <si>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</si>
  <si>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</si>
  <si>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</si>
  <si>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</si>
  <si>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</si>
  <si>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</si>
  <si>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</si>
  <si>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</si>
  <si>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</si>
  <si>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</si>
  <si>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</si>
  <si>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</si>
  <si>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</si>
  <si>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</si>
  <si>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</si>
  <si>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</si>
  <si>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</si>
  <si>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</si>
  <si>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</si>
  <si>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</si>
  <si>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</si>
  <si>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</si>
  <si>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</si>
  <si>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</si>
  <si>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</si>
  <si>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</si>
  <si>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</si>
  <si>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</si>
  <si>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</si>
  <si>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</si>
  <si>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</si>
  <si>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</si>
  <si>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</si>
  <si>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</si>
  <si>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</si>
  <si>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</si>
  <si>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</si>
  <si>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</si>
  <si>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</si>
  <si>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</si>
  <si>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</si>
  <si>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</si>
  <si>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</si>
  <si>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</si>
  <si>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</si>
  <si>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</si>
  <si>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</si>
  <si>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</si>
  <si>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</si>
  <si>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</si>
  <si>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</si>
  <si>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</si>
  <si>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</si>
  <si>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</si>
  <si>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</si>
  <si>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</si>
  <si>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</si>
  <si>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</si>
  <si>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</si>
  <si>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</si>
  <si>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</si>
  <si>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</si>
  <si>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</si>
  <si>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</si>
  <si>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</si>
  <si>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</si>
  <si>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</si>
  <si>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</si>
  <si>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</si>
  <si>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</si>
  <si>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</si>
  <si>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</si>
  <si>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</si>
  <si>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</si>
  <si>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</si>
  <si>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</si>
  <si>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</si>
  <si>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</si>
  <si>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</si>
  <si>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</si>
  <si>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</si>
  <si>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</si>
  <si>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</si>
  <si>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</si>
  <si>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</si>
  <si>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</si>
  <si>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</si>
  <si>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</si>
  <si>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</si>
  <si>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</si>
  <si>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</si>
  <si>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</si>
  <si>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</si>
  <si>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</si>
  <si>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</si>
  <si>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</si>
  <si>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</si>
  <si>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</si>
  <si>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</si>
  <si>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</si>
  <si>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</si>
  <si>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</si>
  <si>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</si>
  <si>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</si>
  <si>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</si>
  <si>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</si>
  <si>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</si>
  <si>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</si>
  <si>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</si>
  <si>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</si>
  <si>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</si>
  <si>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</si>
  <si>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</si>
  <si>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</si>
  <si>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</si>
  <si>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</si>
  <si>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</si>
  <si>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</si>
  <si>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</si>
  <si>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</si>
  <si>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</si>
  <si>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</si>
  <si>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</si>
  <si>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</si>
  <si>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</si>
  <si>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</si>
  <si>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</si>
  <si>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</si>
  <si>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</si>
  <si>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</si>
  <si>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</si>
  <si>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</si>
  <si>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</si>
  <si>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</si>
  <si>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</si>
  <si>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</si>
  <si>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</si>
  <si>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</si>
  <si>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</si>
  <si>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</si>
  <si>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</si>
  <si>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</si>
  <si>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</si>
  <si>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</si>
  <si>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</si>
  <si>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</si>
  <si>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</si>
  <si>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</si>
  <si>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</si>
  <si>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</si>
  <si>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</si>
  <si>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</si>
  <si>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</si>
  <si>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</si>
  <si>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</si>
  <si>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</si>
  <si>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</si>
  <si>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</si>
  <si>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</si>
  <si>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</si>
  <si>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</si>
  <si>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</si>
  <si>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</si>
  <si>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</si>
  <si>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</si>
  <si>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</si>
  <si>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</si>
  <si>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</si>
  <si>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</si>
  <si>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</si>
  <si>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</si>
  <si>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</si>
  <si>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</si>
  <si>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</si>
  <si>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</si>
  <si>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</si>
  <si>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</si>
  <si>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</si>
  <si>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</si>
  <si>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</si>
  <si>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</si>
  <si>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</si>
  <si>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</si>
  <si>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</si>
  <si>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</si>
  <si>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</si>
  <si>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</si>
  <si>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</si>
  <si>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</si>
  <si>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</si>
  <si>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</si>
  <si>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</si>
  <si>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</si>
  <si>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</si>
  <si>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</si>
  <si>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</si>
  <si>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</si>
  <si>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</si>
  <si>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</si>
  <si>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</si>
  <si>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</si>
  <si>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</si>
  <si>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</si>
  <si>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</si>
  <si>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</si>
  <si>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</si>
  <si>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</si>
  <si>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</si>
  <si>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</si>
  <si>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</si>
  <si>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</si>
  <si>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</si>
  <si>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</si>
  <si>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</si>
  <si>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</si>
  <si>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</si>
  <si>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</si>
  <si>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</si>
  <si>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</si>
  <si>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</si>
  <si>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</si>
  <si>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</si>
  <si>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</si>
  <si>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</si>
  <si>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</si>
  <si>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</si>
  <si>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</si>
  <si>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</si>
  <si>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</si>
  <si>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</si>
  <si>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</si>
  <si>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</si>
  <si>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</si>
  <si>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</si>
  <si>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</si>
  <si>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</si>
  <si>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</si>
  <si>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</si>
  <si>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</si>
  <si>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</si>
  <si>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</si>
  <si>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</si>
  <si>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</si>
  <si>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</si>
  <si>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</si>
  <si>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</si>
  <si>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</si>
  <si>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</si>
  <si>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</si>
  <si>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</si>
  <si>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</si>
  <si>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</si>
  <si>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</si>
  <si>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</si>
  <si>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</si>
  <si>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</si>
  <si>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</si>
  <si>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</si>
  <si>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</si>
  <si>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</si>
  <si>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</si>
  <si>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</si>
  <si>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</si>
  <si>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</si>
  <si>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</si>
  <si>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</si>
  <si>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</si>
  <si>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</si>
  <si>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</si>
  <si>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</si>
  <si>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</si>
  <si>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</si>
  <si>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</si>
  <si>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</si>
  <si>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</si>
  <si>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</si>
  <si>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</si>
  <si>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</si>
  <si>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</si>
  <si>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</si>
  <si>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</si>
  <si>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</si>
  <si>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</si>
  <si>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</si>
  <si>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</si>
  <si>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</si>
  <si>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</si>
  <si>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</si>
  <si>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</si>
  <si>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</si>
  <si>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</si>
  <si>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</si>
  <si>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</si>
  <si>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</si>
  <si>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</si>
  <si>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</si>
  <si>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</si>
  <si>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</si>
  <si>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</si>
  <si>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</si>
  <si>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</si>
  <si>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</si>
  <si>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</si>
  <si>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</si>
  <si>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</si>
  <si>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</si>
  <si>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</si>
  <si>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</si>
  <si>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</si>
  <si>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</si>
  <si>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</si>
  <si>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</si>
  <si>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</si>
  <si>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</si>
  <si>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</si>
  <si>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</si>
  <si>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</si>
  <si>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</si>
  <si>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</si>
  <si>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</si>
  <si>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</si>
  <si>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</si>
  <si>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</si>
  <si>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</si>
  <si>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</si>
  <si>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</si>
  <si>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</si>
  <si>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</si>
  <si>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</si>
  <si>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</si>
  <si>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</si>
  <si>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</si>
  <si>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</si>
  <si>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</si>
  <si>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</si>
  <si>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</si>
  <si>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</si>
  <si>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</si>
  <si>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</si>
  <si>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</si>
  <si>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</si>
  <si>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</si>
  <si>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</si>
  <si>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</si>
  <si>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</si>
  <si>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</si>
  <si>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</si>
  <si>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</si>
  <si>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</si>
  <si>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</si>
  <si>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</si>
  <si>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</si>
  <si>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</si>
  <si>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</si>
  <si>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</si>
  <si>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</si>
  <si>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</si>
  <si>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</si>
  <si>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</si>
  <si>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</si>
  <si>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</si>
  <si>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</si>
  <si>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</si>
  <si>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</si>
  <si>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</si>
  <si>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</si>
  <si>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</si>
  <si>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</si>
  <si>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</si>
  <si>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</si>
  <si>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</si>
  <si>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</si>
  <si>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</si>
  <si>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</si>
  <si>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</si>
  <si>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</si>
  <si>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</si>
  <si>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</si>
  <si>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</si>
  <si>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</si>
  <si>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</si>
  <si>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</si>
  <si>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</si>
  <si>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</si>
  <si>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</si>
  <si>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</si>
  <si>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</si>
  <si>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</si>
  <si>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</si>
  <si>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</si>
  <si>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</si>
  <si>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</si>
  <si>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</si>
  <si>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</si>
  <si>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</si>
  <si>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</si>
  <si>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</si>
  <si>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</si>
  <si>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</si>
  <si>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</si>
  <si>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</si>
  <si>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</si>
  <si>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</si>
  <si>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</si>
  <si>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</si>
  <si>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</si>
  <si>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</si>
  <si>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</si>
  <si>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</si>
  <si>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</si>
  <si>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</si>
  <si>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</si>
  <si>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</si>
  <si>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</si>
  <si>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</si>
  <si>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</si>
  <si>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</si>
  <si>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</si>
  <si>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</si>
  <si>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</si>
  <si>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</si>
  <si>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</si>
  <si>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</si>
  <si>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</si>
  <si>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</si>
  <si>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</si>
  <si>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</si>
  <si>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</si>
  <si>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</si>
  <si>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</si>
  <si>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</si>
  <si>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</si>
  <si>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</si>
  <si>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</si>
  <si>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</si>
  <si>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</si>
  <si>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</si>
  <si>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</si>
  <si>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</si>
  <si>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</si>
  <si>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</si>
  <si>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</si>
  <si>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</si>
  <si>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</si>
  <si>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</si>
  <si>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</si>
  <si>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</si>
  <si>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</si>
  <si>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</si>
  <si>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</si>
  <si>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</si>
  <si>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</si>
  <si>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</si>
  <si>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</si>
  <si>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</si>
  <si>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</si>
  <si>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</si>
  <si>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</si>
  <si>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</si>
  <si>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</si>
  <si>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</si>
  <si>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</si>
  <si>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</si>
  <si>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</si>
  <si>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</si>
  <si>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</si>
  <si>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</si>
  <si>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</si>
  <si>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</si>
  <si>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</si>
  <si>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</si>
  <si>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</si>
  <si>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</si>
  <si>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</si>
  <si>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</si>
  <si>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</si>
  <si>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</si>
  <si>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</si>
  <si>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</si>
  <si>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</si>
  <si>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</si>
  <si>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</si>
  <si>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</si>
  <si>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</si>
  <si>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</si>
  <si>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</si>
  <si>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</si>
  <si>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</si>
  <si>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</si>
  <si>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</si>
  <si>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</si>
  <si>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</si>
  <si>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</si>
  <si>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</si>
  <si>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</si>
  <si>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</si>
  <si>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</si>
  <si>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</si>
  <si>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</si>
  <si>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</si>
  <si>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</si>
  <si>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</si>
  <si>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</si>
  <si>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</si>
  <si>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</si>
  <si>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</si>
  <si>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</si>
  <si>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</si>
  <si>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</si>
  <si>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</si>
  <si>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</si>
  <si>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</si>
  <si>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</si>
  <si>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</si>
  <si>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</si>
  <si>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</si>
  <si>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</si>
  <si>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</si>
  <si>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</si>
  <si>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</si>
  <si>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</si>
  <si>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</si>
  <si>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</si>
  <si>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</si>
  <si>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</si>
  <si>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</si>
  <si>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</si>
  <si>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</si>
  <si>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</si>
  <si>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</si>
  <si>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</si>
  <si>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</si>
  <si>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</si>
  <si>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</si>
  <si>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</si>
  <si>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</si>
  <si>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</si>
  <si>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</si>
  <si>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</si>
  <si>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</si>
  <si>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</si>
  <si>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</si>
  <si>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</si>
  <si>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</si>
  <si>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</si>
  <si>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</si>
  <si>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</si>
  <si>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</si>
  <si>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</si>
  <si>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</si>
  <si>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</si>
  <si>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</si>
  <si>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</si>
  <si>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</si>
  <si>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</si>
  <si>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</si>
  <si>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</si>
  <si>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</si>
  <si>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</si>
  <si>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</si>
  <si>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</si>
  <si>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</si>
  <si>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</si>
  <si>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</si>
  <si>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</si>
  <si>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</si>
  <si>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</si>
  <si>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</si>
  <si>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</si>
  <si>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</si>
  <si>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</si>
  <si>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</si>
  <si>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</si>
  <si>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</si>
  <si>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</si>
  <si>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</si>
  <si>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</si>
  <si>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</si>
  <si>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</si>
  <si>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</si>
  <si>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</si>
  <si>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</si>
  <si>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</si>
  <si>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</si>
  <si>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</si>
  <si>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</si>
  <si>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</si>
  <si>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</si>
  <si>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</si>
  <si>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</si>
  <si>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</si>
  <si>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</si>
  <si>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</si>
  <si>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</si>
  <si>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</si>
  <si>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</si>
  <si>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</si>
  <si>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</si>
  <si>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</si>
  <si>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</si>
  <si>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</si>
  <si>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</si>
  <si>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</si>
  <si>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</si>
  <si>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</si>
  <si>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</si>
  <si>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</si>
  <si>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</si>
  <si>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</si>
  <si>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</si>
  <si>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</si>
  <si>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</si>
  <si>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</si>
  <si>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</si>
  <si>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</si>
  <si>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</si>
  <si>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</si>
  <si>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</si>
  <si>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</si>
  <si>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</si>
  <si>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</si>
  <si>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</si>
  <si>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</si>
  <si>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</si>
  <si>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</si>
  <si>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</si>
  <si>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</si>
  <si>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</si>
  <si>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</si>
  <si>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</si>
  <si>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</si>
  <si>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</si>
  <si>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</si>
  <si>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</si>
  <si>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</si>
  <si>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</si>
  <si>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</si>
  <si>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</si>
  <si>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</si>
  <si>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</si>
  <si>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</si>
  <si>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</si>
  <si>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</si>
  <si>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</si>
  <si>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</si>
  <si>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</si>
  <si>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</si>
  <si>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</si>
  <si>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</si>
  <si>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</si>
  <si>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</si>
  <si>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</si>
  <si>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</si>
  <si>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</si>
  <si>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</si>
  <si>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</si>
  <si>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</si>
  <si>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</si>
  <si>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</si>
  <si>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</si>
  <si>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</si>
  <si>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</si>
  <si>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</si>
  <si>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</si>
  <si>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</si>
  <si>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</si>
  <si>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</si>
  <si>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</si>
  <si>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</si>
  <si>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</si>
  <si>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</si>
  <si>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</si>
  <si>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</si>
  <si>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</si>
  <si>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</si>
  <si>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</si>
  <si>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</si>
  <si>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</si>
  <si>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</si>
  <si>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</si>
  <si>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</si>
  <si>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</si>
  <si>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</si>
  <si>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</si>
  <si>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</si>
  <si>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</si>
  <si>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</si>
  <si>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</si>
  <si>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</si>
  <si>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</si>
  <si>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</si>
  <si>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</si>
  <si>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</si>
  <si>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</si>
  <si>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</si>
  <si>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</si>
  <si>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</si>
  <si>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</si>
  <si>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</si>
  <si>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</si>
  <si>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</si>
  <si>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</si>
  <si>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</si>
  <si>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</si>
  <si>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</si>
  <si>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</si>
  <si>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</si>
  <si>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</si>
  <si>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</si>
  <si>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</si>
  <si>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</si>
  <si>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</si>
  <si>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</si>
  <si>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</si>
  <si>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</si>
  <si>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</si>
  <si>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</si>
  <si>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</si>
  <si>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</si>
  <si>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</si>
  <si>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</si>
  <si>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</si>
  <si>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</si>
  <si>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</si>
  <si>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</si>
  <si>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</si>
  <si>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</si>
  <si>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</si>
  <si>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</si>
  <si>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</si>
  <si>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</si>
  <si>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</si>
  <si>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</si>
  <si>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</si>
  <si>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</si>
  <si>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</si>
  <si>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</si>
  <si>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</si>
  <si>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</si>
  <si>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</si>
  <si>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</si>
  <si>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</si>
  <si>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</si>
  <si>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</si>
  <si>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</si>
  <si>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</si>
  <si>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</si>
  <si>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</si>
  <si>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</si>
  <si>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</si>
  <si>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</si>
  <si>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</si>
  <si>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</si>
  <si>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</si>
  <si>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</si>
  <si>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</si>
  <si>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</si>
  <si>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</si>
  <si>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</si>
  <si>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</si>
  <si>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</si>
  <si>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</si>
  <si>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</si>
  <si>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</si>
  <si>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</si>
  <si>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</si>
  <si>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</si>
  <si>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</si>
  <si>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</si>
  <si>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</si>
  <si>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</si>
  <si>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</si>
  <si>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</si>
  <si>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</si>
  <si>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</si>
  <si>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</si>
  <si>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</si>
  <si>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</si>
  <si>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</si>
  <si>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</si>
  <si>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</si>
  <si>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</si>
  <si>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</si>
  <si>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</si>
  <si>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</si>
  <si>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</si>
  <si>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</si>
  <si>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</si>
  <si>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</si>
  <si>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</si>
  <si>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</si>
  <si>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</si>
  <si>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</si>
  <si>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</si>
  <si>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</si>
  <si>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</si>
  <si>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</si>
  <si>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</si>
  <si>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</si>
  <si>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</si>
  <si>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</si>
  <si>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</si>
  <si>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</si>
  <si>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</si>
  <si>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</si>
  <si>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</si>
  <si>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</si>
  <si>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</si>
  <si>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</si>
  <si>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</si>
  <si>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</si>
  <si>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</si>
  <si>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</si>
  <si>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</si>
  <si>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</si>
  <si>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</si>
  <si>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</si>
  <si>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</si>
  <si>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</si>
  <si>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</si>
  <si>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</si>
  <si>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</si>
  <si>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</si>
  <si>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</si>
  <si>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</si>
  <si>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</si>
  <si>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</si>
  <si>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</si>
  <si>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</si>
  <si>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</si>
  <si>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</si>
  <si>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</si>
  <si>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</si>
  <si>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</si>
  <si>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</si>
  <si>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</si>
  <si>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</si>
  <si>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</si>
  <si>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</si>
  <si>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</si>
  <si>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</si>
  <si>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</si>
  <si>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</si>
  <si>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</si>
  <si>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</si>
  <si>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</si>
  <si>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</si>
  <si>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</si>
  <si>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</si>
  <si>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</si>
  <si>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</si>
  <si>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</si>
  <si>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</si>
  <si>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</si>
  <si>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</si>
  <si>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</si>
  <si>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</si>
  <si>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</si>
  <si>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</si>
  <si>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</si>
  <si>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</si>
  <si>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</si>
  <si>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</si>
  <si>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</si>
  <si>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</si>
  <si>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</si>
  <si>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</si>
  <si>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</si>
  <si>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</si>
  <si>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</si>
  <si>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</si>
  <si>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</si>
  <si>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</si>
  <si>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</si>
  <si>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</si>
  <si>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</si>
  <si>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</si>
  <si>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</si>
  <si>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</si>
  <si>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</si>
  <si>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</si>
  <si>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</si>
  <si>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</si>
  <si>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</si>
  <si>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</si>
  <si>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</si>
  <si>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</si>
  <si>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</si>
  <si>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</si>
  <si>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</si>
  <si>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</si>
  <si>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</si>
  <si>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</si>
  <si>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</si>
  <si>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</si>
  <si>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</si>
  <si>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</si>
  <si>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</si>
  <si>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</si>
  <si>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</si>
  <si>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</si>
  <si>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</si>
  <si>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</si>
  <si>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</si>
  <si>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</si>
  <si>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</si>
  <si>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</si>
  <si>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</si>
  <si>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</si>
  <si>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</si>
  <si>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</si>
  <si>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</si>
  <si>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</si>
  <si>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</si>
  <si>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</si>
  <si>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</si>
  <si>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</si>
  <si>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</si>
  <si>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</si>
  <si>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</si>
  <si>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</si>
  <si>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</si>
  <si>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</si>
  <si>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</si>
  <si>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</si>
  <si>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</si>
  <si>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</si>
  <si>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</si>
  <si>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</si>
  <si>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</si>
  <si>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</si>
  <si>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</si>
  <si>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</si>
  <si>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</si>
  <si>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</si>
  <si>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</si>
  <si>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</si>
  <si>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</si>
  <si>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</si>
  <si>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</si>
  <si>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</si>
  <si>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</si>
  <si>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</si>
  <si>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</si>
  <si>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</si>
  <si>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</si>
  <si>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</si>
  <si>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</si>
  <si>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</si>
  <si>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</si>
  <si>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</si>
  <si>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</si>
  <si>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</si>
  <si>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</si>
  <si>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</si>
  <si>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</si>
  <si>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</si>
  <si>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</si>
  <si>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</si>
  <si>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</si>
  <si>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</si>
  <si>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</si>
  <si>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</si>
  <si>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</si>
  <si>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</si>
  <si>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</si>
  <si>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</si>
  <si>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</si>
  <si>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</si>
  <si>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</si>
  <si>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</si>
  <si>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</si>
  <si>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</si>
  <si>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</si>
  <si>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</si>
  <si>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</si>
  <si>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</si>
  <si>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</si>
  <si>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</si>
  <si>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</si>
  <si>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</si>
  <si>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</si>
  <si>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</si>
  <si>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</si>
  <si>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</si>
  <si>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</si>
  <si>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</si>
  <si>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</si>
  <si>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</si>
  <si>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</si>
  <si>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</si>
  <si>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</si>
  <si>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</si>
  <si>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</si>
  <si>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</si>
  <si>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</si>
  <si>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</si>
  <si>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</si>
  <si>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</si>
  <si>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</si>
  <si>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</si>
  <si>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</si>
  <si>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</si>
  <si>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</si>
  <si>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</si>
  <si>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</si>
  <si>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</si>
  <si>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</si>
  <si>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</si>
  <si>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</si>
  <si>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</si>
  <si>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</si>
  <si>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</si>
  <si>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</si>
  <si>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</si>
  <si>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</si>
  <si>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</si>
  <si>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</si>
  <si>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</si>
  <si>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</si>
  <si>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</si>
  <si>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</si>
  <si>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</si>
  <si>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</si>
  <si>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</si>
  <si>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</si>
  <si>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</si>
  <si>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</si>
  <si>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</si>
  <si>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</si>
  <si>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</si>
  <si>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</si>
  <si>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</si>
  <si>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</si>
  <si>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</si>
  <si>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</si>
  <si>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</si>
  <si>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</si>
  <si>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</si>
  <si>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</si>
  <si>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</si>
  <si>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</si>
  <si>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</si>
  <si>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</si>
  <si>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</si>
  <si>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</si>
  <si>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</si>
  <si>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</si>
  <si>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</si>
  <si>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</si>
  <si>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</si>
  <si>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</si>
  <si>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</si>
  <si>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</si>
  <si>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</si>
  <si>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</si>
  <si>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</si>
  <si>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</si>
  <si>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</si>
  <si>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</si>
  <si>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</si>
  <si>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</si>
  <si>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</si>
  <si>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</si>
  <si>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</si>
  <si>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</si>
  <si>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</si>
  <si>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</si>
  <si>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</si>
  <si>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</si>
  <si>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</si>
  <si>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</si>
  <si>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</si>
  <si>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</si>
  <si>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</si>
  <si>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</si>
  <si>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</si>
  <si>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</si>
  <si>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</si>
  <si>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</si>
  <si>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</si>
  <si>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</si>
  <si>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</si>
  <si>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</si>
  <si>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</si>
  <si>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</si>
  <si>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</si>
  <si>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</si>
  <si>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</si>
  <si>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</si>
  <si>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</si>
  <si>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</si>
  <si>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</si>
  <si>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</si>
  <si>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</si>
  <si>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</si>
  <si>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</si>
  <si>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</si>
  <si>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</si>
  <si>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</si>
  <si>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</si>
  <si>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</si>
  <si>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</si>
  <si>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</si>
  <si>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</si>
  <si>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</si>
  <si>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</si>
  <si>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</si>
  <si>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</si>
  <si>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</si>
  <si>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</si>
  <si>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</si>
  <si>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</si>
  <si>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</si>
  <si>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</si>
  <si>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</si>
  <si>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</si>
  <si>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</si>
  <si>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</si>
  <si>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</si>
  <si>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</si>
  <si>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</si>
  <si>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</si>
  <si>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</si>
  <si>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</si>
  <si>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</si>
  <si>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</si>
  <si>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</si>
  <si>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</si>
  <si>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</si>
  <si>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</si>
  <si>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</si>
  <si>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</si>
  <si>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</si>
  <si>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</si>
  <si>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</si>
  <si>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</si>
  <si>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</si>
  <si>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</si>
  <si>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</si>
  <si>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</si>
  <si>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</si>
  <si>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</si>
  <si>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</si>
  <si>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</si>
  <si>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</si>
  <si>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</si>
  <si>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</si>
  <si>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</si>
  <si>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</si>
  <si>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</si>
  <si>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</si>
  <si>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</si>
  <si>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</si>
  <si>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</si>
  <si>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</si>
  <si>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</si>
  <si>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</si>
  <si>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</si>
  <si>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</si>
  <si>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</si>
  <si>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</si>
  <si>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</si>
  <si>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</si>
  <si>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</si>
  <si>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</si>
  <si>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</si>
  <si>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</si>
  <si>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</si>
  <si>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</si>
  <si>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</si>
  <si>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</si>
  <si>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</si>
  <si>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</si>
  <si>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</si>
  <si>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</si>
  <si>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</si>
  <si>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</si>
  <si>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</si>
  <si>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</si>
  <si>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</si>
  <si>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</si>
  <si>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</si>
  <si>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</si>
  <si>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</si>
  <si>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</si>
  <si>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</si>
  <si>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</si>
  <si>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</si>
  <si>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</si>
  <si>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</si>
  <si>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</si>
  <si>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</si>
  <si>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</si>
  <si>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</si>
  <si>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</si>
  <si>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</si>
  <si>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</si>
  <si>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</si>
  <si>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</si>
  <si>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</si>
  <si>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</si>
  <si>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</si>
  <si>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</si>
  <si>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</si>
  <si>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</si>
  <si>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</si>
  <si>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</si>
  <si>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</si>
  <si>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</si>
  <si>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</si>
  <si>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</si>
  <si>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</si>
  <si>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</si>
  <si>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</si>
  <si>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</si>
  <si>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</si>
  <si>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</si>
  <si>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</si>
  <si>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</si>
  <si>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</si>
  <si>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</si>
  <si>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</si>
  <si>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</si>
  <si>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</si>
  <si>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</si>
  <si>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</si>
  <si>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</si>
  <si>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</si>
  <si>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</si>
  <si>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</si>
  <si>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</si>
  <si>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</si>
  <si>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</si>
  <si>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</si>
  <si>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</si>
  <si>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</si>
  <si>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</si>
  <si>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</si>
  <si>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</si>
  <si>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</si>
  <si>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</si>
  <si>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</si>
  <si>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</si>
  <si>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</si>
  <si>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</si>
  <si>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</si>
  <si>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</si>
  <si>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</si>
  <si>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</si>
  <si>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</si>
  <si>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</si>
  <si>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</si>
  <si>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</si>
  <si>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</si>
  <si>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</si>
  <si>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</si>
  <si>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</si>
  <si>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</si>
  <si>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</si>
  <si>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</si>
  <si>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</si>
  <si>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</si>
  <si>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</si>
  <si>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</si>
  <si>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</si>
  <si>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</si>
  <si>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</si>
  <si>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</si>
  <si>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</si>
  <si>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</si>
  <si>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</si>
  <si>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</si>
  <si>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</si>
  <si>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</si>
  <si>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</si>
  <si>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</si>
  <si>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</si>
  <si>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</si>
  <si>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</si>
  <si>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</si>
  <si>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</si>
  <si>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</si>
  <si>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</si>
  <si>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</si>
  <si>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</si>
  <si>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</si>
  <si>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</si>
  <si>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</si>
  <si>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</si>
  <si>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</si>
  <si>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</si>
  <si>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</si>
  <si>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</si>
  <si>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</si>
  <si>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</si>
  <si>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</si>
  <si>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</si>
  <si>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</si>
  <si>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</si>
  <si>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</si>
  <si>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</si>
  <si>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</si>
  <si>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</si>
  <si>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</si>
  <si>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</si>
  <si>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</si>
  <si>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</si>
  <si>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</si>
  <si>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</si>
  <si>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</si>
  <si>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</si>
  <si>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</si>
  <si>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</si>
  <si>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</si>
  <si>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</si>
  <si>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</si>
  <si>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</si>
  <si>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</si>
  <si>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</si>
  <si>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</si>
  <si>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</si>
  <si>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</si>
  <si>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</si>
  <si>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</si>
  <si>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</si>
  <si>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</si>
  <si>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</si>
  <si>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</si>
  <si>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</si>
  <si>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</si>
  <si>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</si>
  <si>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</si>
  <si>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</si>
  <si>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</si>
  <si>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</si>
  <si>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</si>
  <si>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</si>
  <si>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</si>
  <si>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</si>
  <si>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</si>
  <si>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</si>
  <si>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</si>
  <si>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</si>
  <si>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</si>
  <si>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</si>
  <si>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</si>
  <si>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</si>
  <si>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</si>
  <si>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</si>
  <si>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</si>
  <si>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</si>
  <si>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</si>
  <si>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</si>
  <si>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</si>
  <si>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</si>
  <si>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</si>
  <si>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</si>
  <si>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</si>
  <si>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</si>
  <si>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</si>
  <si>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</si>
  <si>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</si>
  <si>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</si>
  <si>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</si>
  <si>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</si>
  <si>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</si>
  <si>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</si>
  <si>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</si>
  <si>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</si>
  <si>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</si>
  <si>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</si>
  <si>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</si>
  <si>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</si>
  <si>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</si>
  <si>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</si>
  <si>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</si>
  <si>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</si>
  <si>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</si>
  <si>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</si>
  <si>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</si>
  <si>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</si>
  <si>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</si>
  <si>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</si>
  <si>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</si>
  <si>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</si>
  <si>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</si>
  <si>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</si>
  <si>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</si>
  <si>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</si>
  <si>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</si>
  <si>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</si>
  <si>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</si>
  <si>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</si>
  <si>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</si>
  <si>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</si>
  <si>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</si>
  <si>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</si>
  <si>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</si>
  <si>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</si>
  <si>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</si>
  <si>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</si>
  <si>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</si>
  <si>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</si>
  <si>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</si>
  <si>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</si>
  <si>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</si>
  <si>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</si>
  <si>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</si>
  <si>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</si>
  <si>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</si>
  <si>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</si>
  <si>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</si>
  <si>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</si>
  <si>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</si>
  <si>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</si>
  <si>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</si>
  <si>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</si>
  <si>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</si>
  <si>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</si>
  <si>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</si>
  <si>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</si>
  <si>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</si>
  <si>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</si>
  <si>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</si>
  <si>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</si>
  <si>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</si>
  <si>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</si>
  <si>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</si>
  <si>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</si>
  <si>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</si>
  <si>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</si>
  <si>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</si>
  <si>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</si>
  <si>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</si>
  <si>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</si>
  <si>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</si>
  <si>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</si>
  <si>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</si>
  <si>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</si>
  <si>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</si>
  <si>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</si>
  <si>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</si>
  <si>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</si>
  <si>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</si>
  <si>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</si>
  <si>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</si>
  <si>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</si>
  <si>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</si>
  <si>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</si>
  <si>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</si>
  <si>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</si>
  <si>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</si>
  <si>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</si>
  <si>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</si>
  <si>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</si>
  <si>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</si>
  <si>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</si>
  <si>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</si>
  <si>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</si>
  <si>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</si>
  <si>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</si>
  <si>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</si>
  <si>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</si>
  <si>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</si>
  <si>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</si>
  <si>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</si>
  <si>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</si>
  <si>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</si>
  <si>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</si>
  <si>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</si>
  <si>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</si>
  <si>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</si>
  <si>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</si>
  <si>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</si>
  <si>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</si>
  <si>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</si>
  <si>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</si>
  <si>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</si>
  <si>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</si>
  <si>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</si>
  <si>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</si>
  <si>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</si>
  <si>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</si>
  <si>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</si>
  <si>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</si>
  <si>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</si>
  <si>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</si>
  <si>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</si>
  <si>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</si>
  <si>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</si>
  <si>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</si>
  <si>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</si>
  <si>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</si>
  <si>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</si>
  <si>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</si>
  <si>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</si>
  <si>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</si>
  <si>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</si>
  <si>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</si>
  <si>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</si>
  <si>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</si>
  <si>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</si>
  <si>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</si>
  <si>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</si>
  <si>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</si>
  <si>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</si>
  <si>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</si>
  <si>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</si>
  <si>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</si>
  <si>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</si>
  <si>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</si>
  <si>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</si>
  <si>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</si>
  <si>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</si>
  <si>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</si>
  <si>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</si>
  <si>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</si>
  <si>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</si>
  <si>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</si>
  <si>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</si>
  <si>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</si>
  <si>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</si>
  <si>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</si>
  <si>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</si>
  <si>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</si>
  <si>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</si>
  <si>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</si>
  <si>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</si>
  <si>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</si>
  <si>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</si>
  <si>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</si>
  <si>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</si>
  <si>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</si>
  <si>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</si>
  <si>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</si>
  <si>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</si>
  <si>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</si>
  <si>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</si>
  <si>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</si>
  <si>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</si>
  <si>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</si>
  <si>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</si>
  <si>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</si>
  <si>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</si>
  <si>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</si>
  <si>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</si>
  <si>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</si>
  <si>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</si>
  <si>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</si>
  <si>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</si>
  <si>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</si>
  <si>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</si>
  <si>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</si>
  <si>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</si>
  <si>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</si>
  <si>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</si>
  <si>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</si>
  <si>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</si>
  <si>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</si>
  <si>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</si>
  <si>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</si>
  <si>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</si>
  <si>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</si>
  <si>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</si>
  <si>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</si>
  <si>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</si>
  <si>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</si>
  <si>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</si>
  <si>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</si>
  <si>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</si>
  <si>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</si>
  <si>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</si>
  <si>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</si>
  <si>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</si>
  <si>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</si>
  <si>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</si>
  <si>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</si>
  <si>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</si>
  <si>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</si>
  <si>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</si>
  <si>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</si>
  <si>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</si>
  <si>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</si>
  <si>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</si>
  <si>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</si>
  <si>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</si>
  <si>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</si>
  <si>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</si>
  <si>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</si>
  <si>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</si>
  <si>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</si>
  <si>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</si>
  <si>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</si>
  <si>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</si>
  <si>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</si>
  <si>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</si>
  <si>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</si>
  <si>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</si>
  <si>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</si>
  <si>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</si>
  <si>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</si>
  <si>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</si>
  <si>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</si>
  <si>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</si>
  <si>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</si>
  <si>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</si>
  <si>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</si>
  <si>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</si>
  <si>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</si>
  <si>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</si>
  <si>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</si>
  <si>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</si>
  <si>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</si>
  <si>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</si>
  <si>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</si>
  <si>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</si>
  <si>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</si>
  <si>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</si>
  <si>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</si>
  <si>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</si>
  <si>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</si>
  <si>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</si>
  <si>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</si>
  <si>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</si>
  <si>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</si>
  <si>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</si>
  <si>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</si>
  <si>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</si>
  <si>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</si>
  <si>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</si>
  <si>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</si>
  <si>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</si>
  <si>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</si>
  <si>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</si>
  <si>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</si>
  <si>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</si>
  <si>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</si>
  <si>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</si>
  <si>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</si>
  <si>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</si>
  <si>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</si>
  <si>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</si>
  <si>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</si>
  <si>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</si>
  <si>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</si>
  <si>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</si>
  <si>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</si>
  <si>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</si>
  <si>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</si>
  <si>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</si>
  <si>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</si>
  <si>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</si>
  <si>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</si>
  <si>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</si>
  <si>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</si>
  <si>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</si>
  <si>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</si>
  <si>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</si>
  <si>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</si>
  <si>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</si>
  <si>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</si>
  <si>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</si>
  <si>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</si>
  <si>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</si>
  <si>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</si>
  <si>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</si>
  <si>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</si>
  <si>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</si>
  <si>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</si>
  <si>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</si>
  <si>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</si>
  <si>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</si>
  <si>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</si>
  <si>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</si>
  <si>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</si>
  <si>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</si>
  <si>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</si>
  <si>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</si>
  <si>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</si>
  <si>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</si>
  <si>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</si>
  <si>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</si>
  <si>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</si>
  <si>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</si>
  <si>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</si>
  <si>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</si>
  <si>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</si>
  <si>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</si>
  <si>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</si>
  <si>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</si>
  <si>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</si>
  <si>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</si>
  <si>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</si>
  <si>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</si>
  <si>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</si>
  <si>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</si>
  <si>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</si>
  <si>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</si>
  <si>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</si>
  <si>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</si>
  <si>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</si>
  <si>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</si>
  <si>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</si>
  <si>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</si>
  <si>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</si>
  <si>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</si>
  <si>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</si>
  <si>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</si>
  <si>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</si>
  <si>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</si>
  <si>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</si>
  <si>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</si>
  <si>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</si>
  <si>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</si>
  <si>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</si>
  <si>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</si>
  <si>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</si>
  <si>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</si>
  <si>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</si>
  <si>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</si>
  <si>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</si>
  <si>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</si>
  <si>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</si>
  <si>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</si>
  <si>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</si>
  <si>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</si>
  <si>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</si>
  <si>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</si>
  <si>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</si>
  <si>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</si>
  <si>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</si>
  <si>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</si>
  <si>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</si>
  <si>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</si>
  <si>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</si>
  <si>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</si>
  <si>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</si>
  <si>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</si>
  <si>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</si>
  <si>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</si>
  <si>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</si>
  <si>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</si>
  <si>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</si>
  <si>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</si>
  <si>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</si>
  <si>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</si>
  <si>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</si>
  <si>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</si>
  <si>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</si>
  <si>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</si>
  <si>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</si>
  <si>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</si>
  <si>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</si>
  <si>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</si>
  <si>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</si>
  <si>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</si>
  <si>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</si>
  <si>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</si>
  <si>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</si>
  <si>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</si>
  <si>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</si>
  <si>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</si>
  <si>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</si>
  <si>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</si>
  <si>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</si>
  <si>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</si>
  <si>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</si>
  <si>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</si>
  <si>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</si>
  <si>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</si>
  <si>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</si>
  <si>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</si>
  <si>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</si>
  <si>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</si>
  <si>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</si>
  <si>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</si>
  <si>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</si>
  <si>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</si>
  <si>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</si>
  <si>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</si>
  <si>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</si>
  <si>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</si>
  <si>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</si>
  <si>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</si>
  <si>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</si>
  <si>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</si>
  <si>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</si>
  <si>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</si>
  <si>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</si>
  <si>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</si>
  <si>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</si>
  <si>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</si>
  <si>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</si>
  <si>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</si>
  <si>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</si>
  <si>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</si>
  <si>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</si>
  <si>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</si>
  <si>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</si>
  <si>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</si>
  <si>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</si>
  <si>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</si>
  <si>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</si>
  <si>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</si>
  <si>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</si>
  <si>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</si>
  <si>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</si>
  <si>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</si>
  <si>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</si>
  <si>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</si>
  <si>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</si>
  <si>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</si>
  <si>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</si>
  <si>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</si>
  <si>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</si>
  <si>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</si>
  <si>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</si>
  <si>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</si>
  <si>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</si>
  <si>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</si>
  <si>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</si>
  <si>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</si>
  <si>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</si>
  <si>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</si>
  <si>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</si>
  <si>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</si>
  <si>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</si>
  <si>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</si>
  <si>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</si>
  <si>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</si>
  <si>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</si>
  <si>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</si>
  <si>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</si>
  <si>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</si>
  <si>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</si>
  <si>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</si>
  <si>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</si>
  <si>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</si>
  <si>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</si>
  <si>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</si>
  <si>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</si>
  <si>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</si>
  <si>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</si>
  <si>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</si>
  <si>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</si>
  <si>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</si>
  <si>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</si>
  <si>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</si>
  <si>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</si>
  <si>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</si>
  <si>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</si>
  <si>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</si>
  <si>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</si>
  <si>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</si>
  <si>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</si>
  <si>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</si>
  <si>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</si>
  <si>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</si>
  <si>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</si>
  <si>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</si>
  <si>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</si>
  <si>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</si>
  <si>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</si>
  <si>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</si>
  <si>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</si>
  <si>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</si>
  <si>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</si>
  <si>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</si>
  <si>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</si>
  <si>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</si>
  <si>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</si>
  <si>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</si>
  <si>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</si>
  <si>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</si>
  <si>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</si>
  <si>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</si>
  <si>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</si>
  <si>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</si>
  <si>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</si>
  <si>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</si>
  <si>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</si>
  <si>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</si>
  <si>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</si>
  <si>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</si>
  <si>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</si>
  <si>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</si>
  <si>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</si>
  <si>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</si>
  <si>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</si>
  <si>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</si>
  <si>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</si>
  <si>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</si>
  <si>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</si>
  <si>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</si>
  <si>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</si>
  <si>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</si>
  <si>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</si>
  <si>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</si>
  <si>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</si>
  <si>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</si>
  <si>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</si>
  <si>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</si>
  <si>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</si>
  <si>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</si>
  <si>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</si>
  <si>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</si>
  <si>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</si>
  <si>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</si>
  <si>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</si>
  <si>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</si>
  <si>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</si>
  <si>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</si>
  <si>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</si>
  <si>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</si>
  <si>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</si>
  <si>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</si>
  <si>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</si>
  <si>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</si>
  <si>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</si>
  <si>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</si>
  <si>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</si>
  <si>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</si>
  <si>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</si>
  <si>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</si>
  <si>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</si>
  <si>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</si>
  <si>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</si>
  <si>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</si>
  <si>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</si>
  <si>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</si>
  <si>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</si>
  <si>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</si>
  <si>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</si>
  <si>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</si>
  <si>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</si>
  <si>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</si>
  <si>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</si>
  <si>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</si>
  <si>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</si>
  <si>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</si>
  <si>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</si>
  <si>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</si>
  <si>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</si>
  <si>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</si>
  <si>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</si>
  <si>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</si>
  <si>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</si>
  <si>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</si>
  <si>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</si>
  <si>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</si>
  <si>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</si>
  <si>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</si>
  <si>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</si>
  <si>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</si>
  <si>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</si>
  <si>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</si>
  <si>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</si>
  <si>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</si>
  <si>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</si>
  <si>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</si>
  <si>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</si>
  <si>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</si>
  <si>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</si>
  <si>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</si>
  <si>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</si>
  <si>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</si>
  <si>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</si>
  <si>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</si>
  <si>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</si>
  <si>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</si>
  <si>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</si>
  <si>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</si>
  <si>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</si>
  <si>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</si>
  <si>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</si>
  <si>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</si>
  <si>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</si>
  <si>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</si>
  <si>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</si>
  <si>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</si>
  <si>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</si>
  <si>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</si>
  <si>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</si>
  <si>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</si>
  <si>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</si>
  <si>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</si>
  <si>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</si>
  <si>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</si>
  <si>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</si>
  <si>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</si>
  <si>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</si>
  <si>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</si>
  <si>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</si>
  <si>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</si>
  <si>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</si>
  <si>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</si>
  <si>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</si>
  <si>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</si>
  <si>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</si>
  <si>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</si>
  <si>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</si>
  <si>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</si>
  <si>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</si>
  <si>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</si>
  <si>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</si>
  <si>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</si>
  <si>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</si>
  <si>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</si>
  <si>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</si>
  <si>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</si>
  <si>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</si>
  <si>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</si>
  <si>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</si>
  <si>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</si>
  <si>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</si>
  <si>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</si>
  <si>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</si>
  <si>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</si>
  <si>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</si>
  <si>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</si>
  <si>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</si>
  <si>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</si>
  <si>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</si>
  <si>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</si>
  <si>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</si>
  <si>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</si>
  <si>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</si>
  <si>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</si>
  <si>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</si>
  <si>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</si>
  <si>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</si>
  <si>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</si>
  <si>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</si>
  <si>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</si>
  <si>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</si>
  <si>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</si>
  <si>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</si>
  <si>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</si>
  <si>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</si>
  <si>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</si>
  <si>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</si>
  <si>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</si>
  <si>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</si>
  <si>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</si>
  <si>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</si>
  <si>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</si>
  <si>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</si>
  <si>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</si>
  <si>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</si>
  <si>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</si>
  <si>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</si>
  <si>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</si>
  <si>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</si>
  <si>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</si>
  <si>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</si>
  <si>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</si>
  <si>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</si>
  <si>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</si>
  <si>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</si>
  <si>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</si>
  <si>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</si>
  <si>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</si>
  <si>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</si>
  <si>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</si>
  <si>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</si>
  <si>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</si>
  <si>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</si>
  <si>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</si>
  <si>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</si>
  <si>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</si>
  <si>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</si>
  <si>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</si>
  <si>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</si>
  <si>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</si>
  <si>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</si>
  <si>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</si>
  <si>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</si>
  <si>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</si>
  <si>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</si>
  <si>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</si>
  <si>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</si>
  <si>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</si>
  <si>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</si>
  <si>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</si>
  <si>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</si>
  <si>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</si>
  <si>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</si>
  <si>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</si>
  <si>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</si>
  <si>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</si>
  <si>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</si>
  <si>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</si>
  <si>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</si>
  <si>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</si>
  <si>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</si>
  <si>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</si>
  <si>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</si>
  <si>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</si>
  <si>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</si>
  <si>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</si>
  <si>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</si>
  <si>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</si>
  <si>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</si>
  <si>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</si>
  <si>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</si>
  <si>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</si>
  <si>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</si>
  <si>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</si>
  <si>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</si>
  <si>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</si>
  <si>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</si>
  <si>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</si>
  <si>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</si>
  <si>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</si>
  <si>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</si>
  <si>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</si>
  <si>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</si>
  <si>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</si>
  <si>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</si>
  <si>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</si>
  <si>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</si>
  <si>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</si>
  <si>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</si>
  <si>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</si>
  <si>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</si>
  <si>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</si>
  <si>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</si>
  <si>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</si>
  <si>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</si>
  <si>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</si>
  <si>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</si>
  <si>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</si>
  <si>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</si>
  <si>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</si>
  <si>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</si>
  <si>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</si>
  <si>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</si>
  <si>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</si>
  <si>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</si>
  <si>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</si>
  <si>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</si>
  <si>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</si>
  <si>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</si>
  <si>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</si>
  <si>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</si>
  <si>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</si>
  <si>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</si>
  <si>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</si>
  <si>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</si>
  <si>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</si>
  <si>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</si>
  <si>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</si>
  <si>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</si>
  <si>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</si>
  <si>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</si>
  <si>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</si>
  <si>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</si>
  <si>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</si>
  <si>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</si>
  <si>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</si>
  <si>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</si>
  <si>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</si>
  <si>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</si>
  <si>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</si>
  <si>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</si>
  <si>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</si>
  <si>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</si>
  <si>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</si>
  <si>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</si>
  <si>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</si>
  <si>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</si>
  <si>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</si>
  <si>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</si>
  <si>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</si>
  <si>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</si>
  <si>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</si>
  <si>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</si>
  <si>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</si>
  <si>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</si>
  <si>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</si>
  <si>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</si>
  <si>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</si>
  <si>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</si>
  <si>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</si>
  <si>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</si>
  <si>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</si>
  <si>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</si>
  <si>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</si>
  <si>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</si>
  <si>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</si>
  <si>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</si>
  <si>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</si>
  <si>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</si>
  <si>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</si>
  <si>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</si>
  <si>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</si>
  <si>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</si>
  <si>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</si>
  <si>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</si>
  <si>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</si>
  <si>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</si>
  <si>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</si>
  <si>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</si>
  <si>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</si>
  <si>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</si>
  <si>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</si>
  <si>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</si>
  <si>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</si>
  <si>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</si>
  <si>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</si>
  <si>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</si>
  <si>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</si>
  <si>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</si>
  <si>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</si>
  <si>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</si>
  <si>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</si>
  <si>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</si>
  <si>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</si>
  <si>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</si>
  <si>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</si>
  <si>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</si>
  <si>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</si>
  <si>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</si>
  <si>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</si>
  <si>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</si>
  <si>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</si>
  <si>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</si>
  <si>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</si>
  <si>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</si>
  <si>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</si>
  <si>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</si>
  <si>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</si>
  <si>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</si>
  <si>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</si>
  <si>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</si>
  <si>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</si>
  <si>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</si>
  <si>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</si>
  <si>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</si>
  <si>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</si>
  <si>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</si>
  <si>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</si>
  <si>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</si>
  <si>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</si>
  <si>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</si>
  <si>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</si>
  <si>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</si>
  <si>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</si>
  <si>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</si>
  <si>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</si>
  <si>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</si>
  <si>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</si>
  <si>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</si>
  <si>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</si>
  <si>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</si>
  <si>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</si>
  <si>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</si>
  <si>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</si>
  <si>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</si>
  <si>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</si>
  <si>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</si>
  <si>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</si>
  <si>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</si>
  <si>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</si>
  <si>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</si>
  <si>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</si>
  <si>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</si>
  <si>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</si>
  <si>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</si>
  <si>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</si>
  <si>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</si>
  <si>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</si>
  <si>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</si>
  <si>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</si>
  <si>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</si>
  <si>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</si>
  <si>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</si>
  <si>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</si>
  <si>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</si>
  <si>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</si>
  <si>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</si>
  <si>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</si>
  <si>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</si>
  <si>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</si>
  <si>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</si>
  <si>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</si>
  <si>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</si>
  <si>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</si>
  <si>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</si>
  <si>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</si>
  <si>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</si>
  <si>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</si>
  <si>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</si>
  <si>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</si>
  <si>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</si>
  <si>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</si>
  <si>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</si>
  <si>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</si>
  <si>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</si>
  <si>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</si>
  <si>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</si>
  <si>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</si>
  <si>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</si>
  <si>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</si>
  <si>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</si>
  <si>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</si>
  <si>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</si>
  <si>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</si>
  <si>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</si>
  <si>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</si>
  <si>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</si>
  <si>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</si>
  <si>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</si>
  <si>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</si>
  <si>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</si>
  <si>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</si>
  <si>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</si>
  <si>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</si>
  <si>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</si>
  <si>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</si>
  <si>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</si>
  <si>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</si>
  <si>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</si>
  <si>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</si>
  <si>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</si>
  <si>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</si>
  <si>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</si>
  <si>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</si>
  <si>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</si>
  <si>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</si>
  <si>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</si>
  <si>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</si>
  <si>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</si>
  <si>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</si>
  <si>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</si>
  <si>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</si>
  <si>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</si>
  <si>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</si>
  <si>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</si>
  <si>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</si>
  <si>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</si>
  <si>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</si>
  <si>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</si>
  <si>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</si>
  <si>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</si>
  <si>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</si>
  <si>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</si>
  <si>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</si>
  <si>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</si>
  <si>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</si>
  <si>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</si>
  <si>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</si>
  <si>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</si>
  <si>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</si>
  <si>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</si>
  <si>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</si>
  <si>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</si>
  <si>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</si>
  <si>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</si>
  <si>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</si>
  <si>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</si>
  <si>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</si>
  <si>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</si>
  <si>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</si>
  <si>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</si>
  <si>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</si>
  <si>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</si>
  <si>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</si>
  <si>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</si>
  <si>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</si>
  <si>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</si>
  <si>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</si>
  <si>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</si>
  <si>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</si>
  <si>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</si>
  <si>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</si>
  <si>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</si>
  <si>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</si>
  <si>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</si>
  <si>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</si>
  <si>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</si>
  <si>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</si>
  <si>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</si>
  <si>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</si>
  <si>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</si>
  <si>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</si>
  <si>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</si>
  <si>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</si>
  <si>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</si>
  <si>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</si>
  <si>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</si>
  <si>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</si>
  <si>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</si>
  <si>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</si>
  <si>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</si>
  <si>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</si>
  <si>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</si>
  <si>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</si>
  <si>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</si>
  <si>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</si>
  <si>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</si>
  <si>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</si>
  <si>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</si>
  <si>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</si>
  <si>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</si>
  <si>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</si>
  <si>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</si>
  <si>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</si>
  <si>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</si>
  <si>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</si>
  <si>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</si>
  <si>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</si>
  <si>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</si>
  <si>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</si>
  <si>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</si>
  <si>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</si>
  <si>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</si>
  <si>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</si>
  <si>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</si>
  <si>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</si>
  <si>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</si>
  <si>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</si>
  <si>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</si>
  <si>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</si>
  <si>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</si>
  <si>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</si>
  <si>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</si>
  <si>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</si>
  <si>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</si>
  <si>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</si>
  <si>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</si>
  <si>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</si>
  <si>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</si>
  <si>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</si>
  <si>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</si>
  <si>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</si>
  <si>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</si>
  <si>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</si>
  <si>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</si>
  <si>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</si>
  <si>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</si>
  <si>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</si>
  <si>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</si>
  <si>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</si>
  <si>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</si>
  <si>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</si>
  <si>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</si>
  <si>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</si>
  <si>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</si>
  <si>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</si>
  <si>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</si>
  <si>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</si>
  <si>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</si>
  <si>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</si>
  <si>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</si>
  <si>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</si>
  <si>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</si>
  <si>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</si>
  <si>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</si>
  <si>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</si>
  <si>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</si>
  <si>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</si>
  <si>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</si>
  <si>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</si>
  <si>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</si>
  <si>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</si>
  <si>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</si>
  <si>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</si>
  <si>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</si>
  <si>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</si>
  <si>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</si>
  <si>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</si>
  <si>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</si>
  <si>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</si>
  <si>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</si>
  <si>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</si>
  <si>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</si>
  <si>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</si>
  <si>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</si>
  <si>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</si>
  <si>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</si>
  <si>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</si>
  <si>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</si>
  <si>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</si>
  <si>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</si>
  <si>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</si>
  <si>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</si>
  <si>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</si>
  <si>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</si>
  <si>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</si>
  <si>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</si>
  <si>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</si>
  <si>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</si>
  <si>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</si>
  <si>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</si>
  <si>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</si>
  <si>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</si>
  <si>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</si>
  <si>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</si>
  <si>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</si>
  <si>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</si>
  <si>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</si>
  <si>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</si>
  <si>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</si>
  <si>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</si>
  <si>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</si>
  <si>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</si>
  <si>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</si>
  <si>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</si>
  <si>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</si>
  <si>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</si>
  <si>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</si>
  <si>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</si>
  <si>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</si>
  <si>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</si>
  <si>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</si>
  <si>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</si>
  <si>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</si>
  <si>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</si>
  <si>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</si>
  <si>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</si>
  <si>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</si>
  <si>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</si>
  <si>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</si>
  <si>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</si>
  <si>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</si>
  <si>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</si>
  <si>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</si>
  <si>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</si>
  <si>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</si>
  <si>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</si>
  <si>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</si>
  <si>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</si>
  <si>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</si>
  <si>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</si>
  <si>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</si>
  <si>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</si>
  <si>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</si>
  <si>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</si>
  <si>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</si>
  <si>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</si>
  <si>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</si>
  <si>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</si>
  <si>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</si>
  <si>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</si>
  <si>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</si>
  <si>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</si>
  <si>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</si>
  <si>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</si>
  <si>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</si>
  <si>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</si>
  <si>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</si>
  <si>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</si>
  <si>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</si>
  <si>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</si>
  <si>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</si>
  <si>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</si>
  <si>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</si>
  <si>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</si>
  <si>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</si>
  <si>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</si>
  <si>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</si>
  <si>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</si>
  <si>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</si>
  <si>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</si>
  <si>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</si>
  <si>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</si>
  <si>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</si>
  <si>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</si>
  <si>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</si>
  <si>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</si>
  <si>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</si>
  <si>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</si>
  <si>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</si>
  <si>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</si>
  <si>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</si>
  <si>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</si>
  <si>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</si>
  <si>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</si>
  <si>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</si>
  <si>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</si>
  <si>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</si>
  <si>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</si>
  <si>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</si>
  <si>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</si>
  <si>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</si>
  <si>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</si>
  <si>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</si>
  <si>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</si>
  <si>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</si>
  <si>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</si>
  <si>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</si>
  <si>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</si>
  <si>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</si>
  <si>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</si>
  <si>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</si>
  <si>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</si>
  <si>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</si>
  <si>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</si>
  <si>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</si>
  <si>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</si>
  <si>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</si>
  <si>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</si>
  <si>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</si>
  <si>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</si>
  <si>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</si>
  <si>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</si>
  <si>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</si>
  <si>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</si>
  <si>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</si>
  <si>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</si>
  <si>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</si>
  <si>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</si>
  <si>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</si>
  <si>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</si>
  <si>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</si>
  <si>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</si>
  <si>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</si>
  <si>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</si>
  <si>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</si>
  <si>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</si>
  <si>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</si>
  <si>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</si>
  <si>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</si>
  <si>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</si>
  <si>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</si>
  <si>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</si>
  <si>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</si>
  <si>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</si>
  <si>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</si>
  <si>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</si>
  <si>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</si>
  <si>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</si>
  <si>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</si>
  <si>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</si>
  <si>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</si>
  <si>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</si>
  <si>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</si>
  <si>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</si>
  <si>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</si>
  <si>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</si>
  <si>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</si>
  <si>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</si>
  <si>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</si>
  <si>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</si>
  <si>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</si>
  <si>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</si>
  <si>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</si>
  <si>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</si>
  <si>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</si>
  <si>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</si>
  <si>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</si>
  <si>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</si>
  <si>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</si>
  <si>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</si>
  <si>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</si>
  <si>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</si>
  <si>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</si>
  <si>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</si>
  <si>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</si>
  <si>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</si>
  <si>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</si>
  <si>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</si>
  <si>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</si>
  <si>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</si>
  <si>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</si>
  <si>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</si>
  <si>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</si>
  <si>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</si>
  <si>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</si>
  <si>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</si>
  <si>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</si>
  <si>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</si>
  <si>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</si>
  <si>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</si>
  <si>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</si>
  <si>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</si>
  <si>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</si>
  <si>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</si>
  <si>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</si>
  <si>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</si>
  <si>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</si>
  <si>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</si>
  <si>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</si>
  <si>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</si>
  <si>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</si>
  <si>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</si>
  <si>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</si>
  <si>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</si>
  <si>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</si>
  <si>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</si>
  <si>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</si>
  <si>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</si>
  <si>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</si>
  <si>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</si>
  <si>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</si>
  <si>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</si>
  <si>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</si>
  <si>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</si>
  <si>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</si>
  <si>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</si>
  <si>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</si>
  <si>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</si>
  <si>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</si>
  <si>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</si>
  <si>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</si>
  <si>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</si>
  <si>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</si>
  <si>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</si>
  <si>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</si>
  <si>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</si>
  <si>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</si>
  <si>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</si>
  <si>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</si>
  <si>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</si>
  <si>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</si>
  <si>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</si>
  <si>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</si>
  <si>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</si>
  <si>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</si>
  <si>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</si>
  <si>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</si>
  <si>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</si>
  <si>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</si>
  <si>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</si>
  <si>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</si>
  <si>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</si>
  <si>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</si>
  <si>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</si>
  <si>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</si>
  <si>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</si>
  <si>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</si>
  <si>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</si>
  <si>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</si>
  <si>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</si>
  <si>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</si>
  <si>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</si>
  <si>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</si>
  <si>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</si>
  <si>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</si>
  <si>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</si>
  <si>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</si>
  <si>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</si>
  <si>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</si>
  <si>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</si>
  <si>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</si>
  <si>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</si>
  <si>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</si>
  <si>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</si>
  <si>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</si>
  <si>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</si>
  <si>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</si>
  <si>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</si>
  <si>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</si>
  <si>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</si>
  <si>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</si>
  <si>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</si>
  <si>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</si>
  <si>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</si>
  <si>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</si>
  <si>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</si>
  <si>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</si>
  <si>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</si>
  <si>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</si>
  <si>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</si>
  <si>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</si>
  <si>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</si>
  <si>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</si>
  <si>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</si>
  <si>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</si>
  <si>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</si>
  <si>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</si>
  <si>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</si>
  <si>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</si>
  <si>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</si>
  <si>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</si>
  <si>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</si>
  <si>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</si>
  <si>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</si>
  <si>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</si>
  <si>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</si>
  <si>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</si>
  <si>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</si>
  <si>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</si>
  <si>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</si>
  <si>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</si>
  <si>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</si>
  <si>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</si>
  <si>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</si>
  <si>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</si>
  <si>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</si>
  <si>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</si>
  <si>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</si>
  <si>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</si>
  <si>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</si>
  <si>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</si>
  <si>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</si>
  <si>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</si>
  <si>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</si>
  <si>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</si>
  <si>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</si>
  <si>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</si>
  <si>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</si>
  <si>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</si>
  <si>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</si>
  <si>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</si>
  <si>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</si>
  <si>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</si>
  <si>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</si>
  <si>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</si>
  <si>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</si>
  <si>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</si>
  <si>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</si>
  <si>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</si>
  <si>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</si>
  <si>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</si>
  <si>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</si>
  <si>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</si>
  <si>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</si>
  <si>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</si>
  <si>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</si>
  <si>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</si>
  <si>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</si>
  <si>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</si>
  <si>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</si>
  <si>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</si>
  <si>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</si>
  <si>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</si>
  <si>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</si>
  <si>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</si>
  <si>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</si>
  <si>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</si>
  <si>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</si>
  <si>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</si>
  <si>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</si>
  <si>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</si>
  <si>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</si>
  <si>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</si>
  <si>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</si>
  <si>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</si>
  <si>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</si>
  <si>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</si>
  <si>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</si>
  <si>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</si>
  <si>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</si>
  <si>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</si>
  <si>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</si>
  <si>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</si>
  <si>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</si>
  <si>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</si>
  <si>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</si>
  <si>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</si>
  <si>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</si>
  <si>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</si>
  <si>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</si>
  <si>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</si>
  <si>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</si>
  <si>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</si>
  <si>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</si>
  <si>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</si>
  <si>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</si>
  <si>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</si>
  <si>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</si>
  <si>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</si>
  <si>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</si>
  <si>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</si>
  <si>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</si>
  <si>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</si>
  <si>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</si>
  <si>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</si>
  <si>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</si>
  <si>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</si>
  <si>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</si>
  <si>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</si>
  <si>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</si>
  <si>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</si>
  <si>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</si>
  <si>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</si>
  <si>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</si>
  <si>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</si>
  <si>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</si>
  <si>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</si>
  <si>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</si>
  <si>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</si>
  <si>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</si>
  <si>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</si>
  <si>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</si>
  <si>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</si>
  <si>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</si>
  <si>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</si>
  <si>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</si>
  <si>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</si>
  <si>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</si>
  <si>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</si>
  <si>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</si>
  <si>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</si>
  <si>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</si>
  <si>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</si>
  <si>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</si>
  <si>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</si>
  <si>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</si>
  <si>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</si>
  <si>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</si>
  <si>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</si>
  <si>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</si>
  <si>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</si>
  <si>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</si>
  <si>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</si>
  <si>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</si>
  <si>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</si>
  <si>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</si>
  <si>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</si>
  <si>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</si>
  <si>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</si>
  <si>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</si>
  <si>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</si>
  <si>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</si>
  <si>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</si>
  <si>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</si>
  <si>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</si>
  <si>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</si>
  <si>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</si>
  <si>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</si>
  <si>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</si>
  <si>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</si>
  <si>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</si>
  <si>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</si>
  <si>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</si>
  <si>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</si>
  <si>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</si>
  <si>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</si>
  <si>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</si>
  <si>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</si>
  <si>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</si>
  <si>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</si>
  <si>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</si>
  <si>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</si>
  <si>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</si>
  <si>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</si>
  <si>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</si>
  <si>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</si>
  <si>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</si>
  <si>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</si>
  <si>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</si>
  <si>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</si>
  <si>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</si>
  <si>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</si>
  <si>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</si>
  <si>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</si>
  <si>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</si>
  <si>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</si>
  <si>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</si>
  <si>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</si>
  <si>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</si>
  <si>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</si>
  <si>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</si>
  <si>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</si>
  <si>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</si>
  <si>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</si>
  <si>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</si>
  <si>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</si>
  <si>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</si>
  <si>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</si>
  <si>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</si>
  <si>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</si>
  <si>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</si>
  <si>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</si>
  <si>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</si>
  <si>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</si>
  <si>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</si>
  <si>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</si>
  <si>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</si>
  <si>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</si>
  <si>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</si>
  <si>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</si>
  <si>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</si>
  <si>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</si>
  <si>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</si>
  <si>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</si>
  <si>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</si>
  <si>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</si>
  <si>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</si>
  <si>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</si>
  <si>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</si>
  <si>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</si>
  <si>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</si>
  <si>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</si>
  <si>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</si>
  <si>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</si>
  <si>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</si>
  <si>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</si>
  <si>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</si>
  <si>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</si>
  <si>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</si>
  <si>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</si>
  <si>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</si>
  <si>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</si>
  <si>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</si>
  <si>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</si>
  <si>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</si>
  <si>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</si>
  <si>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</si>
  <si>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</si>
  <si>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</si>
  <si>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</si>
  <si>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</si>
  <si>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</si>
  <si>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</si>
  <si>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</si>
  <si>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</si>
  <si>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</si>
  <si>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</si>
  <si>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</si>
  <si>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</si>
  <si>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</si>
  <si>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</si>
  <si>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</si>
  <si>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</si>
  <si>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</si>
  <si>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</si>
  <si>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</si>
  <si>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</si>
  <si>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</si>
  <si>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</si>
  <si>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</si>
  <si>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</si>
  <si>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</si>
  <si>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</si>
  <si>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</si>
  <si>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</si>
  <si>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</si>
  <si>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</si>
  <si>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</si>
  <si>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</si>
  <si>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</si>
  <si>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</si>
  <si>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</si>
  <si>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</si>
  <si>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</si>
  <si>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</si>
  <si>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</si>
  <si>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</si>
  <si>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</si>
  <si>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</si>
  <si>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</si>
  <si>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</si>
  <si>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</si>
  <si>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</si>
  <si>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</si>
  <si>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</si>
  <si>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</si>
  <si>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</si>
  <si>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</si>
  <si>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</si>
  <si>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</si>
  <si>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</si>
  <si>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</si>
  <si>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</si>
  <si>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</si>
  <si>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</si>
  <si>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</si>
  <si>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</si>
  <si>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</si>
  <si>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</si>
  <si>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</si>
  <si>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</si>
  <si>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</si>
  <si>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</si>
  <si>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</si>
  <si>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</si>
  <si>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</si>
  <si>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</si>
  <si>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</si>
  <si>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</si>
  <si>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</si>
  <si>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</si>
  <si>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</si>
  <si>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</si>
  <si>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</si>
  <si>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</si>
  <si>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</si>
  <si>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</si>
  <si>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</si>
  <si>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</si>
  <si>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</si>
  <si>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</si>
  <si>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</si>
  <si>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</si>
  <si>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</si>
  <si>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</si>
  <si>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</si>
  <si>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</si>
  <si>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</si>
  <si>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</si>
  <si>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</si>
  <si>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</si>
  <si>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</si>
  <si>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</si>
  <si>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</si>
  <si>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</si>
  <si>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</si>
  <si>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</si>
  <si>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</si>
  <si>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</si>
  <si>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</si>
  <si>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</si>
  <si>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</si>
  <si>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</si>
  <si>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</si>
  <si>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</si>
  <si>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</si>
  <si>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</si>
  <si>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</si>
  <si>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</si>
  <si>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</si>
  <si>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</si>
  <si>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</si>
  <si>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</si>
  <si>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</si>
  <si>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</si>
  <si>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</si>
  <si>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</si>
  <si>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</si>
  <si>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</si>
  <si>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</si>
  <si>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</si>
  <si>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</si>
  <si>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</si>
  <si>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</si>
  <si>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</si>
  <si>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</si>
  <si>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</si>
  <si>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</si>
  <si>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</si>
  <si>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</si>
  <si>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</si>
  <si>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</si>
  <si>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</si>
  <si>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</si>
  <si>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</si>
  <si>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</si>
  <si>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</si>
  <si>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</si>
  <si>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</si>
  <si>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</si>
  <si>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</si>
  <si>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</si>
  <si>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</si>
  <si>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</si>
  <si>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</si>
  <si>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</si>
  <si>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</si>
  <si>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</si>
  <si>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</si>
  <si>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</si>
  <si>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</si>
  <si>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</si>
  <si>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</si>
  <si>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</si>
  <si>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</si>
  <si>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</si>
  <si>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</si>
  <si>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</si>
  <si>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</si>
  <si>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</si>
  <si>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</si>
  <si>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</si>
  <si>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</si>
  <si>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</si>
  <si>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</si>
  <si>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</si>
  <si>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</si>
  <si>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</si>
  <si>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</si>
  <si>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</si>
  <si>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</si>
  <si>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</si>
  <si>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</si>
  <si>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</si>
  <si>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</si>
  <si>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</si>
  <si>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</si>
  <si>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</si>
  <si>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</si>
  <si>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</si>
  <si>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</si>
  <si>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</si>
  <si>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</si>
  <si>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</si>
  <si>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</si>
  <si>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</si>
  <si>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</si>
  <si>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</si>
  <si>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</si>
  <si>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</si>
  <si>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</si>
  <si>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</si>
  <si>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</si>
  <si>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</si>
  <si>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</si>
  <si>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</si>
  <si>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</si>
  <si>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</si>
  <si>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</si>
  <si>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</si>
  <si>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</si>
  <si>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</si>
  <si>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</si>
  <si>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</si>
  <si>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</si>
  <si>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</si>
  <si>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</si>
  <si>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</si>
  <si>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</si>
  <si>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</si>
  <si>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</si>
  <si>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</si>
  <si>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</si>
  <si>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</si>
  <si>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</si>
  <si>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</si>
  <si>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</si>
  <si>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</si>
  <si>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</si>
  <si>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</si>
  <si>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</si>
  <si>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</si>
  <si>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</si>
  <si>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</si>
  <si>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</si>
  <si>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</si>
  <si>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</si>
  <si>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</si>
  <si>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</si>
  <si>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</si>
  <si>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</si>
  <si>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</si>
  <si>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</si>
  <si>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</si>
  <si>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</si>
  <si>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</si>
  <si>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</si>
  <si>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</si>
  <si>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</si>
  <si>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</si>
  <si>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</si>
  <si>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</si>
  <si>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</si>
  <si>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</si>
  <si>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</si>
  <si>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</si>
  <si>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</si>
  <si>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</si>
  <si>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</si>
  <si>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</si>
  <si>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</si>
  <si>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</si>
  <si>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</si>
  <si>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</si>
  <si>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</si>
  <si>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</si>
  <si>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</si>
  <si>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</si>
  <si>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</si>
  <si>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</si>
  <si>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</si>
  <si>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</si>
  <si>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</si>
  <si>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</si>
  <si>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</si>
  <si>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</si>
  <si>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</si>
  <si>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</si>
  <si>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</si>
  <si>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</si>
  <si>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</si>
  <si>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</si>
  <si>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</si>
  <si>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</si>
  <si>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</si>
  <si>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</si>
  <si>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</si>
  <si>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</si>
  <si>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</si>
  <si>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</si>
  <si>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</si>
  <si>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</si>
  <si>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</si>
  <si>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</si>
  <si>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</si>
  <si>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</si>
  <si>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</si>
  <si>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</si>
  <si>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</si>
  <si>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</si>
  <si>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</si>
  <si>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</si>
  <si>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</si>
  <si>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</si>
  <si>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</si>
  <si>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</si>
  <si>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</si>
  <si>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</si>
  <si>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</si>
  <si>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</si>
  <si>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</si>
  <si>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</si>
  <si>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</si>
  <si>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</si>
  <si>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</si>
  <si>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</si>
  <si>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</si>
  <si>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</si>
  <si>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</si>
  <si>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</si>
  <si>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</si>
  <si>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</si>
  <si>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</si>
  <si>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</si>
  <si>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</si>
  <si>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</si>
  <si>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</si>
  <si>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</si>
  <si>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</si>
  <si>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</si>
  <si>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</si>
  <si>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</si>
  <si>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</si>
  <si>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</si>
  <si>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</si>
  <si>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</si>
  <si>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</si>
  <si>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</si>
  <si>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</si>
  <si>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</si>
  <si>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</si>
  <si>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</si>
  <si>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</si>
  <si>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</si>
  <si>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</si>
  <si>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</si>
  <si>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</si>
  <si>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</si>
  <si>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</si>
  <si>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</si>
  <si>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</si>
  <si>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</si>
  <si>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</si>
  <si>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</si>
  <si>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</si>
  <si>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</si>
  <si>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</si>
  <si>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</si>
  <si>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</si>
  <si>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</si>
  <si>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</si>
  <si>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</si>
  <si>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</si>
  <si>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</si>
  <si>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</si>
  <si>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</si>
  <si>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</si>
  <si>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</si>
  <si>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</si>
  <si>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</si>
  <si>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</si>
  <si>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</si>
  <si>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</si>
  <si>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</si>
  <si>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</si>
  <si>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</si>
  <si>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</si>
  <si>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</si>
  <si>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</si>
  <si>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</si>
  <si>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</si>
  <si>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</si>
  <si>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</si>
  <si>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</si>
  <si>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</si>
  <si>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</si>
  <si>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</si>
  <si>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</si>
  <si>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</si>
  <si>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</si>
  <si>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</si>
  <si>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</si>
  <si>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</si>
  <si>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</si>
  <si>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</si>
  <si>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</si>
  <si>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</si>
  <si>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</si>
  <si>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</si>
  <si>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</si>
  <si>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</si>
  <si>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</si>
  <si>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</si>
  <si>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</si>
  <si>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</si>
  <si>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</si>
  <si>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</si>
  <si>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</si>
  <si>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</si>
  <si>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</si>
  <si>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</si>
  <si>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</si>
  <si>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</si>
  <si>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</si>
  <si>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</si>
  <si>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</si>
  <si>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</si>
  <si>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</si>
  <si>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</si>
  <si>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</si>
  <si>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</si>
  <si>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</si>
  <si>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</si>
  <si>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</si>
  <si>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</si>
  <si>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</si>
  <si>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</si>
  <si>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</si>
  <si>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</si>
  <si>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</si>
  <si>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</si>
  <si>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</si>
  <si>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</si>
  <si>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</si>
  <si>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</si>
  <si>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</si>
  <si>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</si>
  <si>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</si>
  <si>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</si>
  <si>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</si>
  <si>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</si>
  <si>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</si>
  <si>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</si>
  <si>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</si>
  <si>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</si>
  <si>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</si>
  <si>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</si>
  <si>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</si>
  <si>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</si>
  <si>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</si>
  <si>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</si>
  <si>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</si>
  <si>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</si>
  <si>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</si>
  <si>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</si>
  <si>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</si>
  <si>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</si>
  <si>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</si>
  <si>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</si>
  <si>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</si>
  <si>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</si>
  <si>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</si>
  <si>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</si>
  <si>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</si>
  <si>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</si>
  <si>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</si>
  <si>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</si>
  <si>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</si>
  <si>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</si>
  <si>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</si>
  <si>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</si>
  <si>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</si>
  <si>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</si>
  <si>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</si>
  <si>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</si>
  <si>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</si>
  <si>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</si>
  <si>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</si>
  <si>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</si>
  <si>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</si>
  <si>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</si>
  <si>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</si>
  <si>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</si>
  <si>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</si>
  <si>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</si>
  <si>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</si>
  <si>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</si>
  <si>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</si>
  <si>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</si>
  <si>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</si>
  <si>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</si>
  <si>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</si>
  <si>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</si>
  <si>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</si>
  <si>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</si>
  <si>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</si>
  <si>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</si>
  <si>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</si>
  <si>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</si>
  <si>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</si>
  <si>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</si>
  <si>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</si>
  <si>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</si>
  <si>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</si>
  <si>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</si>
  <si>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</si>
  <si>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</si>
  <si>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</si>
  <si>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</si>
  <si>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</si>
  <si>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</si>
  <si>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</si>
  <si>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</si>
  <si>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</si>
  <si>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</si>
  <si>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</si>
  <si>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</si>
  <si>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</si>
  <si>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</si>
  <si>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</si>
  <si>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</si>
  <si>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</si>
  <si>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</si>
  <si>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</si>
  <si>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</si>
  <si>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</si>
  <si>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</si>
  <si>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</si>
  <si>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</si>
  <si>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</si>
  <si>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</si>
  <si>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</si>
  <si>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</si>
  <si>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</si>
  <si>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</si>
  <si>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</si>
  <si>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</si>
  <si>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</si>
  <si>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</si>
  <si>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</si>
  <si>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</si>
  <si>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</si>
  <si>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</si>
  <si>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</si>
  <si>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</si>
  <si>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</si>
  <si>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</si>
  <si>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</si>
  <si>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</si>
  <si>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</si>
  <si>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</si>
  <si>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</si>
  <si>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</si>
  <si>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</si>
  <si>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</si>
  <si>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</si>
  <si>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</si>
  <si>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</si>
  <si>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</si>
  <si>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</si>
  <si>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</si>
  <si>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</si>
  <si>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</si>
  <si>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</si>
  <si>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</si>
  <si>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</si>
  <si>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</si>
  <si>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</si>
  <si>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</si>
  <si>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</si>
  <si>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</si>
  <si>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</si>
  <si>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</si>
  <si>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</si>
  <si>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</si>
  <si>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</si>
  <si>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</si>
  <si>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</si>
  <si>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</si>
  <si>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</si>
  <si>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</si>
  <si>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</si>
  <si>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</si>
  <si>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</si>
  <si>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</si>
  <si>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</si>
  <si>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</si>
  <si>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</si>
  <si>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</si>
  <si>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</si>
  <si>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</si>
  <si>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</si>
  <si>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</si>
  <si>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</si>
  <si>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</si>
  <si>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</si>
  <si>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</si>
  <si>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</si>
  <si>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</si>
  <si>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</si>
  <si>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</si>
  <si>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</si>
  <si>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</si>
  <si>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</si>
  <si>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</si>
  <si>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</si>
  <si>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</si>
  <si>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</si>
  <si>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</si>
  <si>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</si>
  <si>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</si>
  <si>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</si>
  <si>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</si>
  <si>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</si>
  <si>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</si>
  <si>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</si>
  <si>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</si>
  <si>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</si>
  <si>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</si>
  <si>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</si>
  <si>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</si>
  <si>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</si>
  <si>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</si>
  <si>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</si>
  <si>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</si>
  <si>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</si>
  <si>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</si>
  <si>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</si>
  <si>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</si>
  <si>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</si>
  <si>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</si>
  <si>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</si>
  <si>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</si>
  <si>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</si>
  <si>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</si>
  <si>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</si>
  <si>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</si>
  <si>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</si>
  <si>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</si>
  <si>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</si>
  <si>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</si>
  <si>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</si>
  <si>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</si>
  <si>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</si>
  <si>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</si>
  <si>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</si>
  <si>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</si>
  <si>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</si>
  <si>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</si>
  <si>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</si>
  <si>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</si>
  <si>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</si>
  <si>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</si>
  <si>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</si>
  <si>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</si>
  <si>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</si>
  <si>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</si>
  <si>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</si>
  <si>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</si>
  <si>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</si>
  <si>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</si>
  <si>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</si>
  <si>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</si>
  <si>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</si>
  <si>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</si>
  <si>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</si>
  <si>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</si>
  <si>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</si>
  <si>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</si>
  <si>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</si>
  <si>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</si>
  <si>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</si>
  <si>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</si>
  <si>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</si>
  <si>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</si>
  <si>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</si>
  <si>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</si>
  <si>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</si>
  <si>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</si>
  <si>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</si>
  <si>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</si>
  <si>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</si>
  <si>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</si>
  <si>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</si>
  <si>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</si>
  <si>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</si>
  <si>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</si>
  <si>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</si>
  <si>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</si>
  <si>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</si>
  <si>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</si>
  <si>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</si>
  <si>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</si>
  <si>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</si>
  <si>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</si>
  <si>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</si>
  <si>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</si>
  <si>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</si>
  <si>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</si>
  <si>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</si>
  <si>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</si>
  <si>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</si>
  <si>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</si>
  <si>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</si>
  <si>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</si>
  <si>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</si>
  <si>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</si>
  <si>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</si>
  <si>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</si>
  <si>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</si>
  <si>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</si>
  <si>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</si>
  <si>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</si>
  <si>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</si>
  <si>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</si>
  <si>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</si>
  <si>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</si>
  <si>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</si>
  <si>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</si>
  <si>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</si>
  <si>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</si>
  <si>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</si>
  <si>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</si>
  <si>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</si>
  <si>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</si>
  <si>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</si>
  <si>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</si>
  <si>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</si>
  <si>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</si>
  <si>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</si>
  <si>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</si>
  <si>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</si>
  <si>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</si>
  <si>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</si>
  <si>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</si>
  <si>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</si>
  <si>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</si>
  <si>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</si>
  <si>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</si>
  <si>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</si>
  <si>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</si>
  <si>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</si>
  <si>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</si>
  <si>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</si>
  <si>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</si>
  <si>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</si>
  <si>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</si>
  <si>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</si>
  <si>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</si>
  <si>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</si>
  <si>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</si>
  <si>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</si>
  <si>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</si>
  <si>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</si>
  <si>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</si>
  <si>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</si>
  <si>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</si>
  <si>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</si>
  <si>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</si>
  <si>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</si>
  <si>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</si>
  <si>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</si>
  <si>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</si>
  <si>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</si>
  <si>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</si>
  <si>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</si>
  <si>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</si>
  <si>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</si>
  <si>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</si>
  <si>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</si>
  <si>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</si>
  <si>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</si>
  <si>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</si>
  <si>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</si>
  <si>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</si>
  <si>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</si>
  <si>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</si>
  <si>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</si>
  <si>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</si>
  <si>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</si>
  <si>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</si>
  <si>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</si>
  <si>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</si>
  <si>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</si>
  <si>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</si>
  <si>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</si>
  <si>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</si>
  <si>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</si>
  <si>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</si>
  <si>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</si>
  <si>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</si>
  <si>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</si>
  <si>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</si>
  <si>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</si>
  <si>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</si>
  <si>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</si>
  <si>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</si>
  <si>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</si>
  <si>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</si>
  <si>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</si>
  <si>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</si>
  <si>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</si>
  <si>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</si>
  <si>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</si>
  <si>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</si>
  <si>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</si>
  <si>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</si>
  <si>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</si>
  <si>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</si>
  <si>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</si>
  <si>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</si>
  <si>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</si>
  <si>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</si>
  <si>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</si>
  <si>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</si>
  <si>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</si>
  <si>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</si>
  <si>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</si>
  <si>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</si>
  <si>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</si>
  <si>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</si>
  <si>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</si>
  <si>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</si>
  <si>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</si>
  <si>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</si>
  <si>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</si>
  <si>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</si>
  <si>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</si>
  <si>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</si>
  <si>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</si>
  <si>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</si>
  <si>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</si>
  <si>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</si>
  <si>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</si>
  <si>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</si>
  <si>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</si>
  <si>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</si>
  <si>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</si>
  <si>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</si>
  <si>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</si>
  <si>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</si>
  <si>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</si>
  <si>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</si>
  <si>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</si>
  <si>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</si>
  <si>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</si>
  <si>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</si>
  <si>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</si>
  <si>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</si>
  <si>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</si>
  <si>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</si>
  <si>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</si>
  <si>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</si>
  <si>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</si>
  <si>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</si>
  <si>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</si>
  <si>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</si>
  <si>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</si>
  <si>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</si>
  <si>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</si>
  <si>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</si>
  <si>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</si>
  <si>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</si>
  <si>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</si>
  <si>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</si>
  <si>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</si>
  <si>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</si>
  <si>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</si>
  <si>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</si>
  <si>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</si>
  <si>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</si>
  <si>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</si>
  <si>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</si>
  <si>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</si>
  <si>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</si>
  <si>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</si>
  <si>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</si>
  <si>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</si>
  <si>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</si>
  <si>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</si>
  <si>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</si>
  <si>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</si>
  <si>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</si>
  <si>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</si>
  <si>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</si>
  <si>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</si>
  <si>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</si>
  <si>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</si>
  <si>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</si>
  <si>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</si>
  <si>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</si>
  <si>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</si>
  <si>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</si>
  <si>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</si>
  <si>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</si>
  <si>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</si>
  <si>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</si>
  <si>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</si>
  <si>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</si>
  <si>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</si>
  <si>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</si>
  <si>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</si>
  <si>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</si>
  <si>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</si>
  <si>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</si>
  <si>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</si>
  <si>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</si>
  <si>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</si>
  <si>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</si>
  <si>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</si>
  <si>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</si>
  <si>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</si>
  <si>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</si>
  <si>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</si>
  <si>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</si>
  <si>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</si>
  <si>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</si>
  <si>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</si>
  <si>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</si>
  <si>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</si>
  <si>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</si>
  <si>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</si>
  <si>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</si>
  <si>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</si>
  <si>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</si>
  <si>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</si>
  <si>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</si>
  <si>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</si>
  <si>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</si>
  <si>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</si>
  <si>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</si>
  <si>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</si>
  <si>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</si>
  <si>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</si>
  <si>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</si>
  <si>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</si>
  <si>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</si>
  <si>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</si>
  <si>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</si>
  <si>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</si>
  <si>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</si>
  <si>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</si>
  <si>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</si>
  <si>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</si>
  <si>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</si>
  <si>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</si>
  <si>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</si>
  <si>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</si>
  <si>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</si>
  <si>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</si>
  <si>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</si>
  <si>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</si>
  <si>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</si>
  <si>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</si>
  <si>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</si>
  <si>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</si>
  <si>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</si>
  <si>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</si>
  <si>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</si>
  <si>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</si>
  <si>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</si>
  <si>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</si>
  <si>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</si>
  <si>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</si>
  <si>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</si>
  <si>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</si>
  <si>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</si>
  <si>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</si>
  <si>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</si>
  <si>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</si>
  <si>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</si>
  <si>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</si>
  <si>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</si>
  <si>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</si>
  <si>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</si>
  <si>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</si>
  <si>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</si>
  <si>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</si>
  <si>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</si>
  <si>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</si>
  <si>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</si>
  <si>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</si>
  <si>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</si>
  <si>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</si>
  <si>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</si>
  <si>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</si>
  <si>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</si>
  <si>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</si>
  <si>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</si>
  <si>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</si>
  <si>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</si>
  <si>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</si>
  <si>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</si>
  <si>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</si>
  <si>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</si>
  <si>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</si>
  <si>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</si>
  <si>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</si>
  <si>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</si>
  <si>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</si>
  <si>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</si>
  <si>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</si>
  <si>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</si>
  <si>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</si>
  <si>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</si>
  <si>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</si>
  <si>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</si>
  <si>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</si>
  <si>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</si>
  <si>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</si>
  <si>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</si>
  <si>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</si>
  <si>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</si>
  <si>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</si>
  <si>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</si>
  <si>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</si>
  <si>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</si>
  <si>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</si>
  <si>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</si>
  <si>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</si>
  <si>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</si>
  <si>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</si>
  <si>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</si>
  <si>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</si>
  <si>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</si>
  <si>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</si>
  <si>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</si>
  <si>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</si>
  <si>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</si>
  <si>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</si>
  <si>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</si>
  <si>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</si>
  <si>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</si>
  <si>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</si>
  <si>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</si>
  <si>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</si>
  <si>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</si>
  <si>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</si>
  <si>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</si>
  <si>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</si>
  <si>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</si>
  <si>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</si>
  <si>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</si>
  <si>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</si>
  <si>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</si>
  <si>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</si>
  <si>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</si>
  <si>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</si>
  <si>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</si>
  <si>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</si>
  <si>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</si>
  <si>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</si>
  <si>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</si>
  <si>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</si>
  <si>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</si>
  <si>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</si>
  <si>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</si>
  <si>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</si>
  <si>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</si>
  <si>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</si>
  <si>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</si>
  <si>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</si>
  <si>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</si>
  <si>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</si>
  <si>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</si>
  <si>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</si>
  <si>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</si>
  <si>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</si>
  <si>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</si>
  <si>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</si>
  <si>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</si>
  <si>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</si>
  <si>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</si>
  <si>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</si>
  <si>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</si>
  <si>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</si>
  <si>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</si>
  <si>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</si>
  <si>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</si>
  <si>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</si>
  <si>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</si>
  <si>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</si>
  <si>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</si>
  <si>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</si>
  <si>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</si>
  <si>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</si>
  <si>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</si>
  <si>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</si>
  <si>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</si>
  <si>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</si>
  <si>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</si>
  <si>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</si>
  <si>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</si>
  <si>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</si>
  <si>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</si>
  <si>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</si>
  <si>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</si>
  <si>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</si>
  <si>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</si>
  <si>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</si>
  <si>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</si>
  <si>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</si>
  <si>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</si>
  <si>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</si>
  <si>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</si>
  <si>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</si>
  <si>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</si>
  <si>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</si>
  <si>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</si>
  <si>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</si>
  <si>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</si>
  <si>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</si>
  <si>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</si>
  <si>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</si>
  <si>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</si>
  <si>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</si>
  <si>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</si>
  <si>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</si>
  <si>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</si>
  <si>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</si>
  <si>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</si>
  <si>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</si>
  <si>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</si>
  <si>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</si>
  <si>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</si>
  <si>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</si>
  <si>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</si>
  <si>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</si>
  <si>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</si>
  <si>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</si>
  <si>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</si>
  <si>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</si>
  <si>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</si>
  <si>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</si>
  <si>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</si>
  <si>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</si>
  <si>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</si>
  <si>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</si>
  <si>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</si>
  <si>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</si>
  <si>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</si>
  <si>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</si>
  <si>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</si>
  <si>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</si>
  <si>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</si>
  <si>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</si>
  <si>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</si>
  <si>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</si>
  <si>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</si>
  <si>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</si>
  <si>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</si>
  <si>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</si>
  <si>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</si>
  <si>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</si>
  <si>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</si>
  <si>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</si>
  <si>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</si>
  <si>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</si>
  <si>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</si>
  <si>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</si>
  <si>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</si>
  <si>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</si>
  <si>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</si>
  <si>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</si>
  <si>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</si>
  <si>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</si>
  <si>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</si>
  <si>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</si>
  <si>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</si>
  <si>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</si>
  <si>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</si>
  <si>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</si>
  <si>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</si>
  <si>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</si>
  <si>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</si>
  <si>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</si>
  <si>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</si>
  <si>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</si>
  <si>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</si>
  <si>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</si>
  <si>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</si>
  <si>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</si>
  <si>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</si>
  <si>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</si>
  <si>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</si>
  <si>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</si>
  <si>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</si>
  <si>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</si>
  <si>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</si>
  <si>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</si>
  <si>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</si>
  <si>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</si>
  <si>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</si>
  <si>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</si>
  <si>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</si>
  <si>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</si>
  <si>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</si>
  <si>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</si>
  <si>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</si>
  <si>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</si>
  <si>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</si>
  <si>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</si>
  <si>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</si>
  <si>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</si>
  <si>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</si>
  <si>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</si>
  <si>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</si>
  <si>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</si>
  <si>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</si>
  <si>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</si>
  <si>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</si>
  <si>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</si>
  <si>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</si>
  <si>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</si>
  <si>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</si>
  <si>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</si>
  <si>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</si>
  <si>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</si>
  <si>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</si>
  <si>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</si>
  <si>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</si>
  <si>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</si>
  <si>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</si>
  <si>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</si>
  <si>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</si>
  <si>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</si>
  <si>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</si>
  <si>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</si>
  <si>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</si>
  <si>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</si>
  <si>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</si>
  <si>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</si>
  <si>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</si>
  <si>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</si>
  <si>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</si>
  <si>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</si>
  <si>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</si>
  <si>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</si>
  <si>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</si>
  <si>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</si>
  <si>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</si>
  <si>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</si>
  <si>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</si>
  <si>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</si>
  <si>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</si>
  <si>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</si>
  <si>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</si>
  <si>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</si>
  <si>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</si>
  <si>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</si>
  <si>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</si>
  <si>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</si>
  <si>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</si>
  <si>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</si>
  <si>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</si>
  <si>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</si>
  <si>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</si>
  <si>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</si>
  <si>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</si>
  <si>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</si>
  <si>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</si>
  <si>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</si>
  <si>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</si>
  <si>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</si>
  <si>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</si>
  <si>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</si>
  <si>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</si>
  <si>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</si>
  <si>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</si>
  <si>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</si>
  <si>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</si>
  <si>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</si>
  <si>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</si>
  <si>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</si>
  <si>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</si>
  <si>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</si>
  <si>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</si>
  <si>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</si>
  <si>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</si>
  <si>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</si>
  <si>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</si>
  <si>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</si>
  <si>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</si>
  <si>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</si>
  <si>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</si>
  <si>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</si>
  <si>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</si>
  <si>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</si>
  <si>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</si>
  <si>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</si>
  <si>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</si>
  <si>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</si>
  <si>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</si>
  <si>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</si>
  <si>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</si>
  <si>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</si>
  <si>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</si>
  <si>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</si>
  <si>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</si>
  <si>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</si>
  <si>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</si>
  <si>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</si>
  <si>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</si>
  <si>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</si>
  <si>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</si>
  <si>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</si>
  <si>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</si>
  <si>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</si>
  <si>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</si>
  <si>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</si>
  <si>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</si>
  <si>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</si>
  <si>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</si>
  <si>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</si>
  <si>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</si>
  <si>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</si>
  <si>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</si>
  <si>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</si>
  <si>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</si>
  <si>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</si>
  <si>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</si>
  <si>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</si>
  <si>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</si>
  <si>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</si>
  <si>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</si>
  <si>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</si>
  <si>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</si>
  <si>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</si>
  <si>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</si>
  <si>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</si>
  <si>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</si>
  <si>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</si>
  <si>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</si>
  <si>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</si>
  <si>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</si>
  <si>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</si>
  <si>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</si>
  <si>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</si>
  <si>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</si>
  <si>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</si>
  <si>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</si>
  <si>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</si>
  <si>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</si>
  <si>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</si>
  <si>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</si>
  <si>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</si>
  <si>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</si>
  <si>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</si>
  <si>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</si>
  <si>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</si>
  <si>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</si>
  <si>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</si>
  <si>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</si>
  <si>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</si>
  <si>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</si>
  <si>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</si>
  <si>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</si>
  <si>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</si>
  <si>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</si>
  <si>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</si>
  <si>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</si>
  <si>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</si>
  <si>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</si>
  <si>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</si>
  <si>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</si>
  <si>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</si>
  <si>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</si>
  <si>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</si>
  <si>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</si>
  <si>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</si>
  <si>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</si>
  <si>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</si>
  <si>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</si>
  <si>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</si>
  <si>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</si>
  <si>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</si>
  <si>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</si>
  <si>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</si>
  <si>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</si>
  <si>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</si>
  <si>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</si>
  <si>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</si>
  <si>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</si>
  <si>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</si>
  <si>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</si>
  <si>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</si>
  <si>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</si>
  <si>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</si>
  <si>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</si>
  <si>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</si>
  <si>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</si>
  <si>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</si>
  <si>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</si>
  <si>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</si>
  <si>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</si>
  <si>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</si>
  <si>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</si>
  <si>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</si>
  <si>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</si>
  <si>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</si>
  <si>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</si>
  <si>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</si>
  <si>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</si>
  <si>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</si>
  <si>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</si>
  <si>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</si>
  <si>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</si>
  <si>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</si>
  <si>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</si>
  <si>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</si>
  <si>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</si>
  <si>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</si>
  <si>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</si>
  <si>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</si>
  <si>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</si>
  <si>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</si>
  <si>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</si>
  <si>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</si>
  <si>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</si>
  <si>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</si>
  <si>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</si>
  <si>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</si>
  <si>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</si>
  <si>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</si>
  <si>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</si>
  <si>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</si>
  <si>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</si>
  <si>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</si>
  <si>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</si>
  <si>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</si>
  <si>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</si>
  <si>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</si>
  <si>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</si>
  <si>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</si>
  <si>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</si>
  <si>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</si>
  <si>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</si>
  <si>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</si>
  <si>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</si>
  <si>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</si>
  <si>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</si>
  <si>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</si>
  <si>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</si>
  <si>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</si>
  <si>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</si>
  <si>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</si>
  <si>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</si>
  <si>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</si>
  <si>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</si>
  <si>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</si>
  <si>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</si>
  <si>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</si>
  <si>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</si>
  <si>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</si>
  <si>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</si>
  <si>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</si>
  <si>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</si>
  <si>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</si>
  <si>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</si>
  <si>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</si>
  <si>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</si>
  <si>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</si>
  <si>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</si>
  <si>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</si>
  <si>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</si>
  <si>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</si>
  <si>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</si>
  <si>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</si>
  <si>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</si>
  <si>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</si>
  <si>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</si>
  <si>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</si>
  <si>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</si>
  <si>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</si>
  <si>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</si>
  <si>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</si>
  <si>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</si>
  <si>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</si>
  <si>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</si>
  <si>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</si>
  <si>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</si>
  <si>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</si>
  <si>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</si>
  <si>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</si>
  <si>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</si>
  <si>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</si>
  <si>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</si>
  <si>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</si>
  <si>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</si>
  <si>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</si>
  <si>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</si>
  <si>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</si>
  <si>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</si>
  <si>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</si>
  <si>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</si>
  <si>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</si>
  <si>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</si>
  <si>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</si>
  <si>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</si>
  <si>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</si>
  <si>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</si>
  <si>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</si>
  <si>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</si>
  <si>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</si>
  <si>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</si>
  <si>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</si>
  <si>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</si>
  <si>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</si>
  <si>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</si>
  <si>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</si>
  <si>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</si>
  <si>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</si>
  <si>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</si>
  <si>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</si>
  <si>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</si>
  <si>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</si>
  <si>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</si>
  <si>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</si>
  <si>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</si>
  <si>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</si>
  <si>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</si>
  <si>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</si>
  <si>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</si>
  <si>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</si>
  <si>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</si>
  <si>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</si>
  <si>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</si>
  <si>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</si>
  <si>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</si>
  <si>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</si>
  <si>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</si>
  <si>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</si>
  <si>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</si>
  <si>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</si>
  <si>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</si>
  <si>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</si>
  <si>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</si>
  <si>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</si>
  <si>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</si>
  <si>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</si>
  <si>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</si>
  <si>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</si>
  <si>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</si>
  <si>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</si>
  <si>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</si>
  <si>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</si>
  <si>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</si>
  <si>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</si>
  <si>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</si>
  <si>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</si>
  <si>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</si>
  <si>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</si>
  <si>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</si>
  <si>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</si>
  <si>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</si>
  <si>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</si>
  <si>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</si>
  <si>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</si>
  <si>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</si>
  <si>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</si>
  <si>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</si>
  <si>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</si>
  <si>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</si>
  <si>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</si>
  <si>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</si>
  <si>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</si>
  <si>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</si>
  <si>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</si>
  <si>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</si>
  <si>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</si>
  <si>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</si>
  <si>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</si>
  <si>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</si>
  <si>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</si>
  <si>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</si>
  <si>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</si>
  <si>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</si>
  <si>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</si>
  <si>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</si>
  <si>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</si>
  <si>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</si>
  <si>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</si>
  <si>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</si>
  <si>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</si>
  <si>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</si>
  <si>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</si>
  <si>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</si>
  <si>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</si>
  <si>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</si>
  <si>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</si>
  <si>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</si>
  <si>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</si>
  <si>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</si>
  <si>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</si>
  <si>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</si>
  <si>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</si>
  <si>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</si>
  <si>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</si>
  <si>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</si>
  <si>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</si>
  <si>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</si>
  <si>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</si>
  <si>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</si>
  <si>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</si>
  <si>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</si>
  <si>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</si>
  <si>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</si>
  <si>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</si>
  <si>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</si>
  <si>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</si>
  <si>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</si>
  <si>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</si>
  <si>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</si>
  <si>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</si>
  <si>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</si>
  <si>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</si>
  <si>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</si>
  <si>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</si>
  <si>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</si>
  <si>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</si>
  <si>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</si>
  <si>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</si>
  <si>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</si>
  <si>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</si>
  <si>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</si>
  <si>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</si>
  <si>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</si>
  <si>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</si>
  <si>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</si>
  <si>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</si>
  <si>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</si>
  <si>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</si>
  <si>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</si>
  <si>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</si>
  <si>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</si>
  <si>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</si>
  <si>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</si>
  <si>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</si>
  <si>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</si>
  <si>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</si>
  <si>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</si>
  <si>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</si>
  <si>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</si>
  <si>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</si>
  <si>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</si>
  <si>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</si>
  <si>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</si>
  <si>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</si>
  <si>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</si>
  <si>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</si>
  <si>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</si>
  <si>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</si>
  <si>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</si>
  <si>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</si>
  <si>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</si>
  <si>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</si>
  <si>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</si>
  <si>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</si>
  <si>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</si>
  <si>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</si>
  <si>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</si>
  <si>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</si>
  <si>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</si>
  <si>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</si>
  <si>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</si>
  <si>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</si>
  <si>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</si>
  <si>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</si>
  <si>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</si>
  <si>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</si>
  <si>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</si>
  <si>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</si>
  <si>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</si>
  <si>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</si>
  <si>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</si>
  <si>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</si>
  <si>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</si>
  <si>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</si>
  <si>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</si>
  <si>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</si>
  <si>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</si>
  <si>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</si>
  <si>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</si>
  <si>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</si>
  <si>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</si>
  <si>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</si>
  <si>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</si>
  <si>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</si>
  <si>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</si>
  <si>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</si>
  <si>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</si>
  <si>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</si>
  <si>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</si>
  <si>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</si>
  <si>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</si>
  <si>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</si>
  <si>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</si>
  <si>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</si>
  <si>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</si>
  <si>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</si>
  <si>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</si>
  <si>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</si>
  <si>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</si>
  <si>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</si>
  <si>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</si>
  <si>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</si>
  <si>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</si>
  <si>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</si>
  <si>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</si>
  <si>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</si>
  <si>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</si>
  <si>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</si>
  <si>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</si>
  <si>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</si>
  <si>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</si>
  <si>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</si>
  <si>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</si>
  <si>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</si>
  <si>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</si>
  <si>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</si>
  <si>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</si>
  <si>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</si>
  <si>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</si>
  <si>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</si>
  <si>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</si>
  <si>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</si>
  <si>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</si>
  <si>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</si>
  <si>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</si>
  <si>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</si>
  <si>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</si>
  <si>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</si>
  <si>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</si>
  <si>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</si>
  <si>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</si>
  <si>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</si>
  <si>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</si>
  <si>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</si>
  <si>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</si>
  <si>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</si>
  <si>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</si>
  <si>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</si>
  <si>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</si>
  <si>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</si>
  <si>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</si>
  <si>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</si>
  <si>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</si>
  <si>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</si>
  <si>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</si>
  <si>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</si>
  <si>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</si>
  <si>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</si>
  <si>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</si>
  <si>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</si>
  <si>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</si>
  <si>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</si>
  <si>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</si>
  <si>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</si>
  <si>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</si>
  <si>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</si>
  <si>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</si>
  <si>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</si>
  <si>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</si>
  <si>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</si>
  <si>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</si>
  <si>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</si>
  <si>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</si>
  <si>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</si>
  <si>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</si>
  <si>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</si>
  <si>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</si>
  <si>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</si>
  <si>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</si>
  <si>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</si>
  <si>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</si>
  <si>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</si>
  <si>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</si>
  <si>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</si>
  <si>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</si>
  <si>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</si>
  <si>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</si>
  <si>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</si>
  <si>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</si>
  <si>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</si>
  <si>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</si>
  <si>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</si>
  <si>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</si>
  <si>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</si>
  <si>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</si>
  <si>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</si>
  <si>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</si>
  <si>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</si>
  <si>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</si>
  <si>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</si>
  <si>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</si>
  <si>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</si>
  <si>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</si>
  <si>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</si>
  <si>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</si>
  <si>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</si>
  <si>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</si>
  <si>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</si>
  <si>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</si>
  <si>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</si>
  <si>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</si>
  <si>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</si>
  <si>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</si>
  <si>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</si>
  <si>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</si>
  <si>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</si>
  <si>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</si>
  <si>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</si>
  <si>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</si>
  <si>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</si>
  <si>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</si>
  <si>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</si>
  <si>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</si>
  <si>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</si>
  <si>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</si>
  <si>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</si>
  <si>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</si>
  <si>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</si>
  <si>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</si>
  <si>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</si>
  <si>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</si>
  <si>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</si>
  <si>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</si>
  <si>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</si>
  <si>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</si>
  <si>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</si>
  <si>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</si>
  <si>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</si>
  <si>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</si>
  <si>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</si>
  <si>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</si>
  <si>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</si>
  <si>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</si>
  <si>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</si>
  <si>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</si>
  <si>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</si>
  <si>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</si>
  <si>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</si>
  <si>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</si>
  <si>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</si>
  <si>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</si>
  <si>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</si>
  <si>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</si>
  <si>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</si>
  <si>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</si>
  <si>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</si>
  <si>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</si>
  <si>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</si>
  <si>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</si>
  <si>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</si>
  <si>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</si>
  <si>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</si>
  <si>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</si>
  <si>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</si>
  <si>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</si>
  <si>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</si>
  <si>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</si>
  <si>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</si>
  <si>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</si>
  <si>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</si>
  <si>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</si>
  <si>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</si>
  <si>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</si>
  <si>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</si>
  <si>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</si>
  <si>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</si>
  <si>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</si>
  <si>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</si>
  <si>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</si>
  <si>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</si>
  <si>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</si>
  <si>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</si>
  <si>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</si>
  <si>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</si>
  <si>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</si>
  <si>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</si>
  <si>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</si>
  <si>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</si>
  <si>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</si>
  <si>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</si>
  <si>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</si>
  <si>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</si>
  <si>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</si>
  <si>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</si>
  <si>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</si>
  <si>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</si>
  <si>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</si>
  <si>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</si>
  <si>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</si>
  <si>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</si>
  <si>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</si>
  <si>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</si>
  <si>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</si>
  <si>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</si>
  <si>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</si>
  <si>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</si>
  <si>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</si>
  <si>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</si>
  <si>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</si>
  <si>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</si>
  <si>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</si>
  <si>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</si>
  <si>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</si>
  <si>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</si>
  <si>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</si>
  <si>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</si>
  <si>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</si>
  <si>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</si>
  <si>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</si>
  <si>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</si>
  <si>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</si>
  <si>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</si>
  <si>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</si>
  <si>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</si>
  <si>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</si>
  <si>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</si>
  <si>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</si>
  <si>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</si>
  <si>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</si>
  <si>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</si>
  <si>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</si>
  <si>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</si>
  <si>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</si>
  <si>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</si>
  <si>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</si>
  <si>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</si>
  <si>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</si>
  <si>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</si>
  <si>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</si>
  <si>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</si>
  <si>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</si>
  <si>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</si>
  <si>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</si>
  <si>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</si>
  <si>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</si>
  <si>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</si>
  <si>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</si>
  <si>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</si>
  <si>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</si>
  <si>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</si>
  <si>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</si>
  <si>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</si>
  <si>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</si>
  <si>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</si>
  <si>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</si>
  <si>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</si>
  <si>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</si>
  <si>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</si>
  <si>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</si>
  <si>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</si>
  <si>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</si>
  <si>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</si>
  <si>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</si>
  <si>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</si>
  <si>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</si>
  <si>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</si>
  <si>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</si>
  <si>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</si>
  <si>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</si>
  <si>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</si>
  <si>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</si>
  <si>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</si>
  <si>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</si>
  <si>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</si>
  <si>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</si>
  <si>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</si>
  <si>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</si>
  <si>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</si>
  <si>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</si>
  <si>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</si>
  <si>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</si>
  <si>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</si>
  <si>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</si>
  <si>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</si>
  <si>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</si>
  <si>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</si>
  <si>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</si>
  <si>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</si>
  <si>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</si>
  <si>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</si>
  <si>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</si>
  <si>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</si>
  <si>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</si>
  <si>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</si>
  <si>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</si>
  <si>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</si>
  <si>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</si>
  <si>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</si>
  <si>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</si>
  <si>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</si>
  <si>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</si>
  <si>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</si>
  <si>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</si>
  <si>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</si>
  <si>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</si>
  <si>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</si>
  <si>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</si>
  <si>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</si>
  <si>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</si>
  <si>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</si>
  <si>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</si>
  <si>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</si>
  <si>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</si>
  <si>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</si>
  <si>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</si>
  <si>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</si>
  <si>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</si>
  <si>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</si>
  <si>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</si>
  <si>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</si>
  <si>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</si>
  <si>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</si>
  <si>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</si>
  <si>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</si>
  <si>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</si>
  <si>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</si>
  <si>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</si>
  <si>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</si>
  <si>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</si>
  <si>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</si>
  <si>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</si>
  <si>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</si>
  <si>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</si>
  <si>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</si>
  <si>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</si>
  <si>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</si>
  <si>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</si>
  <si>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</si>
  <si>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</si>
  <si>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</si>
  <si>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</si>
  <si>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</si>
  <si>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</si>
  <si>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</si>
  <si>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</si>
  <si>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</si>
  <si>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</si>
  <si>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</si>
  <si>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</si>
  <si>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</si>
  <si>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</si>
  <si>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</si>
  <si>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</si>
  <si>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</si>
  <si>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</si>
  <si>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</si>
  <si>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</si>
  <si>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</si>
  <si>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</si>
  <si>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</si>
  <si>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</si>
  <si>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</si>
  <si>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</si>
  <si>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</si>
  <si>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</si>
  <si>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</si>
  <si>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</si>
  <si>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</si>
  <si>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</si>
  <si>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</si>
  <si>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</si>
  <si>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</si>
  <si>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</si>
  <si>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</si>
  <si>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</si>
  <si>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</si>
  <si>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</si>
  <si>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</si>
  <si>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</si>
  <si>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</si>
  <si>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</si>
  <si>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</si>
  <si>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</si>
  <si>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</si>
  <si>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</si>
  <si>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</si>
  <si>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</si>
  <si>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</si>
  <si>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</si>
  <si>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</si>
  <si>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</si>
  <si>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</si>
  <si>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</si>
  <si>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</si>
  <si>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</si>
  <si>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</si>
  <si>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</si>
  <si>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</si>
  <si>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</si>
  <si>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</si>
  <si>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</si>
  <si>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</si>
  <si>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</si>
  <si>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</si>
  <si>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</si>
  <si>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</si>
  <si>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</si>
  <si>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</si>
  <si>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</si>
  <si>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</si>
  <si>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</si>
  <si>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</si>
  <si>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</si>
  <si>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</si>
  <si>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</si>
  <si>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</si>
  <si>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</si>
  <si>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</si>
  <si>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</si>
  <si>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</si>
  <si>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</si>
  <si>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</si>
  <si>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</si>
  <si>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</si>
  <si>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</si>
  <si>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</si>
  <si>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</si>
  <si>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</si>
  <si>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</si>
  <si>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</si>
  <si>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</si>
  <si>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</si>
  <si>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</si>
  <si>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</si>
  <si>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</si>
  <si>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</si>
  <si>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</si>
  <si>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</si>
  <si>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</si>
  <si>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</si>
  <si>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</si>
  <si>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</si>
  <si>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</si>
  <si>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</si>
  <si>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</si>
  <si>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</si>
  <si>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</si>
  <si>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</si>
  <si>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</si>
  <si>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</si>
  <si>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</si>
  <si>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</si>
  <si>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</si>
  <si>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</si>
  <si>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</si>
  <si>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</si>
  <si>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</si>
  <si>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</si>
  <si>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</si>
  <si>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</si>
  <si>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</si>
  <si>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</si>
  <si>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</si>
  <si>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</si>
  <si>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</si>
  <si>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</si>
  <si>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</si>
  <si>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</si>
  <si>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</si>
  <si>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</si>
  <si>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</si>
  <si>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</si>
  <si>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</si>
  <si>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</si>
  <si>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</si>
  <si>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</si>
  <si>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</si>
  <si>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</si>
  <si>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</si>
  <si>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</si>
  <si>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</si>
  <si>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</si>
  <si>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</si>
  <si>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</si>
  <si>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</si>
  <si>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</si>
  <si>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</si>
  <si>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</si>
  <si>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</si>
  <si>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</si>
  <si>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</si>
  <si>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</si>
  <si>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</si>
  <si>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</si>
  <si>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</si>
  <si>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</si>
  <si>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</si>
  <si>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</si>
  <si>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</si>
  <si>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</si>
  <si>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</si>
  <si>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</si>
  <si>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</si>
  <si>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</si>
  <si>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</si>
  <si>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</si>
  <si>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</si>
  <si>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</si>
  <si>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</si>
  <si>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</si>
  <si>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</si>
  <si>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</si>
  <si>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</si>
  <si>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</si>
  <si>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</si>
  <si>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</si>
  <si>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</si>
  <si>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</si>
  <si>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</si>
  <si>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</si>
  <si>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</si>
  <si>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</si>
  <si>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</si>
  <si>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</si>
  <si>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</si>
  <si>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</si>
  <si>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</si>
  <si>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</si>
  <si>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</si>
  <si>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</si>
  <si>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</si>
  <si>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</si>
  <si>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</si>
  <si>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</si>
  <si>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</si>
  <si>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</si>
  <si>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</si>
  <si>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</si>
  <si>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</si>
  <si>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</si>
  <si>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</si>
  <si>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</si>
  <si>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</si>
  <si>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</si>
  <si>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</si>
  <si>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</si>
  <si>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</si>
  <si>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</si>
  <si>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</si>
  <si>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</si>
  <si>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</si>
  <si>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</si>
  <si>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</si>
  <si>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</si>
  <si>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</si>
  <si>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</si>
  <si>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</si>
  <si>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</si>
  <si>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</si>
  <si>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</si>
  <si>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</si>
  <si>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</si>
  <si>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</si>
  <si>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</si>
  <si>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</si>
  <si>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</si>
  <si>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</si>
  <si>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</si>
  <si>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</si>
  <si>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</si>
  <si>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</si>
  <si>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</si>
  <si>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</si>
  <si>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</si>
  <si>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</si>
  <si>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</si>
  <si>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</si>
  <si>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</si>
  <si>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</si>
  <si>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</si>
  <si>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</si>
  <si>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</si>
  <si>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</si>
  <si>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</si>
  <si>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</si>
  <si>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</si>
  <si>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</si>
  <si>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</si>
  <si>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</si>
  <si>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</si>
  <si>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</si>
  <si>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</si>
  <si>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</si>
  <si>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</si>
  <si>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</si>
  <si>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</si>
  <si>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</si>
  <si>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</si>
  <si>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</si>
  <si>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</si>
  <si>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</si>
  <si>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</si>
  <si>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</si>
  <si>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</si>
  <si>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</si>
  <si>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</si>
  <si>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</si>
  <si>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</si>
  <si>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</si>
  <si>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</si>
  <si>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</si>
  <si>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</si>
  <si>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</si>
  <si>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</si>
  <si>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</si>
  <si>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</si>
  <si>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</si>
  <si>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</si>
  <si>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</si>
  <si>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</si>
  <si>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</si>
  <si>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</si>
  <si>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</si>
  <si>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</si>
  <si>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</si>
  <si>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</si>
  <si>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</si>
  <si>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</si>
  <si>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</si>
  <si>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</si>
  <si>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</si>
  <si>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</si>
  <si>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</si>
  <si>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</si>
  <si>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</si>
  <si>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</si>
  <si>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</si>
  <si>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</si>
  <si>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</si>
  <si>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</si>
  <si>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</si>
  <si>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</si>
  <si>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</si>
  <si>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</si>
  <si>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</si>
  <si>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</si>
  <si>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</si>
  <si>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</si>
  <si>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</si>
  <si>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</si>
  <si>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</si>
  <si>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</si>
  <si>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</si>
  <si>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</si>
  <si>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</si>
  <si>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</si>
  <si>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</si>
  <si>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</si>
  <si>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</si>
  <si>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</si>
  <si>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</si>
  <si>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</si>
  <si>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</si>
  <si>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</si>
  <si>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</si>
  <si>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</si>
  <si>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</si>
  <si>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</si>
  <si>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</si>
  <si>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</si>
  <si>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</si>
  <si>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</si>
  <si>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</si>
  <si>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</si>
  <si>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</si>
  <si>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</si>
  <si>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</si>
  <si>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</si>
  <si>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</si>
  <si>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</si>
  <si>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</si>
  <si>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</si>
  <si>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</si>
  <si>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</si>
  <si>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</si>
  <si>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</si>
  <si>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</si>
  <si>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</si>
  <si>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</si>
  <si>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</si>
  <si>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</si>
  <si>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</si>
  <si>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</si>
  <si>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</si>
  <si>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</si>
  <si>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</si>
  <si>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</si>
  <si>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</si>
  <si>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</si>
  <si>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</si>
  <si>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</si>
  <si>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</si>
  <si>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</si>
  <si>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</si>
  <si>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</si>
  <si>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</si>
  <si>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</si>
  <si>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</si>
  <si>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</si>
  <si>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</si>
  <si>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</si>
  <si>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</si>
  <si>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</si>
  <si>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</si>
  <si>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</si>
  <si>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</si>
  <si>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</si>
  <si>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</si>
  <si>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</si>
  <si>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</si>
  <si>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</si>
  <si>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</si>
  <si>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</si>
  <si>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</si>
  <si>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</si>
  <si>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</si>
  <si>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</si>
  <si>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</si>
  <si>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</si>
  <si>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</si>
  <si>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</si>
  <si>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</si>
  <si>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</si>
  <si>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</si>
  <si>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</si>
  <si>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</si>
  <si>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</si>
  <si>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</si>
  <si>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</si>
  <si>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</si>
  <si>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</si>
  <si>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</si>
  <si>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</si>
  <si>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</si>
  <si>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</si>
  <si>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</si>
  <si>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</si>
  <si>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</si>
  <si>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</si>
  <si>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</si>
  <si>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</si>
  <si>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</si>
  <si>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</si>
  <si>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</si>
  <si>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</si>
  <si>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</si>
  <si>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</si>
  <si>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</si>
  <si>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</si>
  <si>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</si>
  <si>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</si>
  <si>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</si>
  <si>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</si>
  <si>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</si>
  <si>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</si>
  <si>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</si>
  <si>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</si>
  <si>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</si>
  <si>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</si>
  <si>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</si>
  <si>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</si>
  <si>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</si>
  <si>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</si>
  <si>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</si>
  <si>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</si>
  <si>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</si>
  <si>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</si>
  <si>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</si>
  <si>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</si>
  <si>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</si>
  <si>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</si>
  <si>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</si>
  <si>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</si>
  <si>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</si>
  <si>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</si>
  <si>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</si>
  <si>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</si>
  <si>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</si>
  <si>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</si>
  <si>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</si>
  <si>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</si>
  <si>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</si>
  <si>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</si>
  <si>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</si>
  <si>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</si>
  <si>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</si>
  <si>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</si>
  <si>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</si>
  <si>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</si>
  <si>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</si>
  <si>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</si>
  <si>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</si>
  <si>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</si>
  <si>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</si>
  <si>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</si>
  <si>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</si>
  <si>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</si>
  <si>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</si>
  <si>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</si>
  <si>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</si>
  <si>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</si>
  <si>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</si>
  <si>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</si>
  <si>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</si>
  <si>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</si>
  <si>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</si>
  <si>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</si>
  <si>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</si>
  <si>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</si>
  <si>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</si>
  <si>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</si>
  <si>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</si>
  <si>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</si>
  <si>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</si>
  <si>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</si>
  <si>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</si>
  <si>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</si>
  <si>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</si>
  <si>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</si>
  <si>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</si>
  <si>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</si>
  <si>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</si>
  <si>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</si>
  <si>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</si>
  <si>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</si>
  <si>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</si>
  <si>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</si>
  <si>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</si>
  <si>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</si>
  <si>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</si>
  <si>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</si>
  <si>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</si>
  <si>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</si>
  <si>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</si>
  <si>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</si>
  <si>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</si>
  <si>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</si>
  <si>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</si>
  <si>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</si>
  <si>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</si>
  <si>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</si>
  <si>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</si>
  <si>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</si>
  <si>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</si>
  <si>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</si>
  <si>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</si>
  <si>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</si>
  <si>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</si>
  <si>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</si>
  <si>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</si>
  <si>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</si>
  <si>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</si>
  <si>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</si>
  <si>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</si>
  <si>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</si>
  <si>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</si>
  <si>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</si>
  <si>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</si>
  <si>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</si>
  <si>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</si>
  <si>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</si>
  <si>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</si>
  <si>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</si>
  <si>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</si>
  <si>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</si>
  <si>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</si>
  <si>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</si>
  <si>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</si>
  <si>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</si>
  <si>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</si>
  <si>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</si>
  <si>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</si>
  <si>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</si>
  <si>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</si>
  <si>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</si>
  <si>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</si>
  <si>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</si>
  <si>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</si>
  <si>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</si>
  <si>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</si>
  <si>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</si>
  <si>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</si>
  <si>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</si>
  <si>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</si>
  <si>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</si>
  <si>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</si>
  <si>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</si>
  <si>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</si>
  <si>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</si>
  <si>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</si>
  <si>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</si>
  <si>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</si>
  <si>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</si>
  <si>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</si>
  <si>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</si>
  <si>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</si>
  <si>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</si>
  <si>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</si>
  <si>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</si>
  <si>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</si>
  <si>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</si>
  <si>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</si>
  <si>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</si>
  <si>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</si>
  <si>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</si>
  <si>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</si>
  <si>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</si>
  <si>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</si>
  <si>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</si>
  <si>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</si>
  <si>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</si>
  <si>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</si>
  <si>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</si>
  <si>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</si>
  <si>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</si>
  <si>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</si>
  <si>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</si>
  <si>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</si>
  <si>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</si>
  <si>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</si>
  <si>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</si>
  <si>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</si>
  <si>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</si>
  <si>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</si>
  <si>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</si>
  <si>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</si>
  <si>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</si>
  <si>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</si>
  <si>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</si>
  <si>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</si>
  <si>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</si>
  <si>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</si>
  <si>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</si>
  <si>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</si>
  <si>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</si>
  <si>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</si>
  <si>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</si>
  <si>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</si>
  <si>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</si>
  <si>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</si>
  <si>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</si>
  <si>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</si>
  <si>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</si>
  <si>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</si>
  <si>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</si>
  <si>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</si>
  <si>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</si>
  <si>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</si>
  <si>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</si>
  <si>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</si>
  <si>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</si>
  <si>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</si>
  <si>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</si>
  <si>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</si>
  <si>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</si>
  <si>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</si>
  <si>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</si>
  <si>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</si>
  <si>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</si>
  <si>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</si>
  <si>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</si>
  <si>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</si>
  <si>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</si>
  <si>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</si>
  <si>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</si>
  <si>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</si>
  <si>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</si>
  <si>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</si>
  <si>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</si>
  <si>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</si>
  <si>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</si>
  <si>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</si>
  <si>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</si>
  <si>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</si>
  <si>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</si>
  <si>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</si>
  <si>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</si>
  <si>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</si>
  <si>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</si>
  <si>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</si>
  <si>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</si>
  <si>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</si>
  <si>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</si>
  <si>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</si>
  <si>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</si>
  <si>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</si>
  <si>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</si>
  <si>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</si>
  <si>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</si>
  <si>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</si>
  <si>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</si>
  <si>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</si>
  <si>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</si>
  <si>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</si>
  <si>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</si>
  <si>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</si>
  <si>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</si>
  <si>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</si>
  <si>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</si>
  <si>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</si>
  <si>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</si>
  <si>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</si>
  <si>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</si>
  <si>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</si>
  <si>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</si>
  <si>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</si>
  <si>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</si>
  <si>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</si>
  <si>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</si>
  <si>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</si>
  <si>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</si>
  <si>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</si>
  <si>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</si>
  <si>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</si>
  <si>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</si>
  <si>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</si>
  <si>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</si>
  <si>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</si>
  <si>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</si>
  <si>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</si>
  <si>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</si>
  <si>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</si>
  <si>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</si>
  <si>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</si>
  <si>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</si>
  <si>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</si>
  <si>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</si>
  <si>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</si>
  <si>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</si>
  <si>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</si>
  <si>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</si>
  <si>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</si>
  <si>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</si>
  <si>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</si>
  <si>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</si>
  <si>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</si>
  <si>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</si>
  <si>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</si>
  <si>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</si>
  <si>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</si>
  <si>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</si>
  <si>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</si>
  <si>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</si>
  <si>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</si>
  <si>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</si>
  <si>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</si>
  <si>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</si>
  <si>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</si>
  <si>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</si>
  <si>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</si>
  <si>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</si>
  <si>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</si>
  <si>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</si>
  <si>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</si>
  <si>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</si>
  <si>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</si>
  <si>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</si>
  <si>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</si>
  <si>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</si>
  <si>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</si>
  <si>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</si>
  <si>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</si>
  <si>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</si>
  <si>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</si>
  <si>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</si>
  <si>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</si>
  <si>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</si>
  <si>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</si>
  <si>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</si>
  <si>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</si>
  <si>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</si>
  <si>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</si>
  <si>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</si>
  <si>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</si>
  <si>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</si>
  <si>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</si>
  <si>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</si>
  <si>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</si>
  <si>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</si>
  <si>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</si>
  <si>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</si>
  <si>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</si>
  <si>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</si>
  <si>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</si>
  <si>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</si>
  <si>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</si>
  <si>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</si>
  <si>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</si>
  <si>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</si>
  <si>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</si>
  <si>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</si>
  <si>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</si>
  <si>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</si>
  <si>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</si>
  <si>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</si>
  <si>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</si>
  <si>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</si>
  <si>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</si>
  <si>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</si>
  <si>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</si>
  <si>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</si>
  <si>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</si>
  <si>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</si>
  <si>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</si>
  <si>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</si>
  <si>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</si>
  <si>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</si>
  <si>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</si>
  <si>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</si>
  <si>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</si>
  <si>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</si>
  <si>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</si>
  <si>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</si>
  <si>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</si>
  <si>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</si>
  <si>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</si>
  <si>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</si>
  <si>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</si>
  <si>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</si>
  <si>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</si>
  <si>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</si>
  <si>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</si>
  <si>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</si>
  <si>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</si>
  <si>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</si>
  <si>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</si>
  <si>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</si>
  <si>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</si>
  <si>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</si>
  <si>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</si>
  <si>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</si>
  <si>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</si>
  <si>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</si>
  <si>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</si>
  <si>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</si>
  <si>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</si>
  <si>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</si>
  <si>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</si>
  <si>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</si>
  <si>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</si>
  <si>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</si>
  <si>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</si>
  <si>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</si>
  <si>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</si>
  <si>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</si>
  <si>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</si>
  <si>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</si>
  <si>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</si>
  <si>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</si>
  <si>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</si>
  <si>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</si>
  <si>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</si>
  <si>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</si>
  <si>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</si>
  <si>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</si>
  <si>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</si>
  <si>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</si>
  <si>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</si>
  <si>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</si>
  <si>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</si>
  <si>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</si>
  <si>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</si>
  <si>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</si>
  <si>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</si>
  <si>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</si>
  <si>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</si>
  <si>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</si>
  <si>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</si>
  <si>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</si>
  <si>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</si>
  <si>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</si>
  <si>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</si>
  <si>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</si>
  <si>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</si>
  <si>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</si>
  <si>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</si>
  <si>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</si>
  <si>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</si>
  <si>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</si>
  <si>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</si>
  <si>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</si>
  <si>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</si>
  <si>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</si>
  <si>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</si>
  <si>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</si>
  <si>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</si>
  <si>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</si>
  <si>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</si>
  <si>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</si>
  <si>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</si>
  <si>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</si>
  <si>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</si>
  <si>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</si>
  <si>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</si>
  <si>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</si>
  <si>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</si>
  <si>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</si>
  <si>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</si>
  <si>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</si>
  <si>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</si>
  <si>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</si>
  <si>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</si>
  <si>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</si>
  <si>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</si>
  <si>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</si>
  <si>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</si>
  <si>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</si>
  <si>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</si>
  <si>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</si>
  <si>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</si>
  <si>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</si>
  <si>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</si>
  <si>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</si>
  <si>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</si>
  <si>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</si>
  <si>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</si>
  <si>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</si>
  <si>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</si>
  <si>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</si>
  <si>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</si>
  <si>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</si>
  <si>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</si>
  <si>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</si>
  <si>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</si>
  <si>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</si>
  <si>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</si>
  <si>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</si>
  <si>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</si>
  <si>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</si>
  <si>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</si>
  <si>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</si>
  <si>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</si>
  <si>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</si>
  <si>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</si>
  <si>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</si>
  <si>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</si>
  <si>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</si>
  <si>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</si>
  <si>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</si>
  <si>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</si>
  <si>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</si>
  <si>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</si>
  <si>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</si>
  <si>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</si>
  <si>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</si>
  <si>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</si>
  <si>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</si>
  <si>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</si>
  <si>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</si>
  <si>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</si>
  <si>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</si>
  <si>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</si>
  <si>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</si>
  <si>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</si>
  <si>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</si>
  <si>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</si>
  <si>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</si>
  <si>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</si>
  <si>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</si>
  <si>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</si>
  <si>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</si>
  <si>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</si>
  <si>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</si>
  <si>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</si>
  <si>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</si>
  <si>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</si>
  <si>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</si>
  <si>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</si>
  <si>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</si>
  <si>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</si>
  <si>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</si>
  <si>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</si>
  <si>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</si>
  <si>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</si>
  <si>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</si>
  <si>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</si>
  <si>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</si>
  <si>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</si>
  <si>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</si>
  <si>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</si>
  <si>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</si>
  <si>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</si>
  <si>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</si>
  <si>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</si>
  <si>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</si>
  <si>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</si>
  <si>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</si>
  <si>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</si>
  <si>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</si>
  <si>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</si>
  <si>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</si>
  <si>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</si>
  <si>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</si>
  <si>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</si>
  <si>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</si>
  <si>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</si>
  <si>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</si>
  <si>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</si>
  <si>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</si>
  <si>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</si>
  <si>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</si>
  <si>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</si>
  <si>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</si>
  <si>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</si>
  <si>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</si>
  <si>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</si>
  <si>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</si>
  <si>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</si>
  <si>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</si>
  <si>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</si>
  <si>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</si>
  <si>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</si>
  <si>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</si>
  <si>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</si>
  <si>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</si>
  <si>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</si>
  <si>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</si>
  <si>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</si>
  <si>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</si>
  <si>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</si>
  <si>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</si>
  <si>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</si>
  <si>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</si>
  <si>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</si>
  <si>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</si>
  <si>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</si>
  <si>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</si>
  <si>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</si>
  <si>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</si>
  <si>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</si>
  <si>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</si>
  <si>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</si>
  <si>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</si>
  <si>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</si>
  <si>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</si>
  <si>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</si>
  <si>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</si>
  <si>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</si>
  <si>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</si>
  <si>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</si>
  <si>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</si>
  <si>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</si>
  <si>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</si>
  <si>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</si>
  <si>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</si>
  <si>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</si>
  <si>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</si>
  <si>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</si>
  <si>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</si>
  <si>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</si>
  <si>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</si>
  <si>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</si>
  <si>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</si>
  <si>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</si>
  <si>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</si>
  <si>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</si>
  <si>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</si>
  <si>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</si>
  <si>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</si>
  <si>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</si>
  <si>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</si>
  <si>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</si>
  <si>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</si>
  <si>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</si>
  <si>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</si>
  <si>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</si>
  <si>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</si>
  <si>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</si>
  <si>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</si>
  <si>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</si>
  <si>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</si>
  <si>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</si>
  <si>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</si>
  <si>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</si>
  <si>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</si>
  <si>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</si>
  <si>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</si>
  <si>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</si>
  <si>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</si>
  <si>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</si>
  <si>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</si>
  <si>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</si>
  <si>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</si>
  <si>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</si>
  <si>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</si>
  <si>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</si>
  <si>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</si>
  <si>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</si>
  <si>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</si>
  <si>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</si>
  <si>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</si>
  <si>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</si>
  <si>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</si>
  <si>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</si>
  <si>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</si>
  <si>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</si>
  <si>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</si>
  <si>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</si>
  <si>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</si>
  <si>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</si>
  <si>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</si>
  <si>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</si>
  <si>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</si>
  <si>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</si>
  <si>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</si>
  <si>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</si>
  <si>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</si>
  <si>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</si>
  <si>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</si>
  <si>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</si>
  <si>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</si>
  <si>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</si>
  <si>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</si>
  <si>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</si>
  <si>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</si>
  <si>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</si>
  <si>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</si>
  <si>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</si>
  <si>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</si>
  <si>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</si>
  <si>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</si>
  <si>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</si>
  <si>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</si>
  <si>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</si>
  <si>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</si>
  <si>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</si>
  <si>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</si>
  <si>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</si>
  <si>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</si>
  <si>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</si>
  <si>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</si>
  <si>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</si>
  <si>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</si>
  <si>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</si>
  <si>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</si>
  <si>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</si>
  <si>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</si>
  <si>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</si>
  <si>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</si>
  <si>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</si>
  <si>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</si>
  <si>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</si>
  <si>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</si>
  <si>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</si>
  <si>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</si>
  <si>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</si>
  <si>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</si>
  <si>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</si>
  <si>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</si>
  <si>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</si>
  <si>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</si>
  <si>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</si>
  <si>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</si>
  <si>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</si>
  <si>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</si>
  <si>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</si>
  <si>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</si>
  <si>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</si>
  <si>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</si>
  <si>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</si>
  <si>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</si>
  <si>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</si>
  <si>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</si>
  <si>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</si>
  <si>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</si>
  <si>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</si>
  <si>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</si>
  <si>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</si>
  <si>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</si>
  <si>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</si>
  <si>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</si>
  <si>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</si>
  <si>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</si>
  <si>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</si>
  <si>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</si>
  <si>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</si>
  <si>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</si>
  <si>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</si>
  <si>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</si>
  <si>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</si>
  <si>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</si>
  <si>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</si>
  <si>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</si>
  <si>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</si>
  <si>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</si>
  <si>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</si>
  <si>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</si>
  <si>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</si>
  <si>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</si>
  <si>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</si>
  <si>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</si>
  <si>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</si>
  <si>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</si>
  <si>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</si>
  <si>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</si>
  <si>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</si>
  <si>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</si>
  <si>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</si>
  <si>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</si>
  <si>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</si>
  <si>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</si>
  <si>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</si>
  <si>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</si>
  <si>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</si>
  <si>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</si>
  <si>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</si>
  <si>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</si>
  <si>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</si>
  <si>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</si>
  <si>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</si>
  <si>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</si>
  <si>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</si>
  <si>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</si>
  <si>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</si>
  <si>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</si>
  <si>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</si>
  <si>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</si>
  <si>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</si>
  <si>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</si>
  <si>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</si>
  <si>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</si>
  <si>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</si>
  <si>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</si>
  <si>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</si>
  <si>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</si>
  <si>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</si>
  <si>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</si>
  <si>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</si>
  <si>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</si>
  <si>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</si>
  <si>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</si>
  <si>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</si>
  <si>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</si>
  <si>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</si>
  <si>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</si>
  <si>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</si>
  <si>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</si>
  <si>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</si>
  <si>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</si>
  <si>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</si>
  <si>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</si>
  <si>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</si>
  <si>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</si>
  <si>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</si>
  <si>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</si>
  <si>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</si>
  <si>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</si>
  <si>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</si>
  <si>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</si>
  <si>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</si>
  <si>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</si>
  <si>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</si>
  <si>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</si>
  <si>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</si>
  <si>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</si>
  <si>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</si>
  <si>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</si>
  <si>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</si>
  <si>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</si>
  <si>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</si>
  <si>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</si>
  <si>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</si>
  <si>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</si>
  <si>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</si>
  <si>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</si>
  <si>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</si>
  <si>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</si>
  <si>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</si>
  <si>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</si>
  <si>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</si>
  <si>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</si>
  <si>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</si>
  <si>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</si>
  <si>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</si>
  <si>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</si>
  <si>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</si>
  <si>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</si>
  <si>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</si>
  <si>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</si>
  <si>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</si>
  <si>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</si>
  <si>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</si>
  <si>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</si>
  <si>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</si>
  <si>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</si>
  <si>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</si>
  <si>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</si>
  <si>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</si>
  <si>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</si>
  <si>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</si>
  <si>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</si>
  <si>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</si>
  <si>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</si>
  <si>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</si>
  <si>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</si>
  <si>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</si>
  <si>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</si>
  <si>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</si>
  <si>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</si>
  <si>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</si>
  <si>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</si>
  <si>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</si>
  <si>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</si>
  <si>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</si>
  <si>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</si>
  <si>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</si>
  <si>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</si>
  <si>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</si>
  <si>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</si>
  <si>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</si>
  <si>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</si>
  <si>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</si>
  <si>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</si>
  <si>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</si>
  <si>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</si>
  <si>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</si>
  <si>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</si>
  <si>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</si>
  <si>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</si>
  <si>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</si>
  <si>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</si>
  <si>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</si>
  <si>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</si>
  <si>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</si>
  <si>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</si>
  <si>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</si>
  <si>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</si>
  <si>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</si>
  <si>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</si>
  <si>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</si>
  <si>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</si>
  <si>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</si>
  <si>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</si>
  <si>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</si>
  <si>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</si>
  <si>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</si>
  <si>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</si>
  <si>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</si>
  <si>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</si>
  <si>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</si>
  <si>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</si>
  <si>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</si>
  <si>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</si>
  <si>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</si>
  <si>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</si>
  <si>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</si>
  <si>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</si>
  <si>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</si>
  <si>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</si>
  <si>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</si>
  <si>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</si>
  <si>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</si>
  <si>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</si>
  <si>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</si>
  <si>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</si>
  <si>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</si>
  <si>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</si>
  <si>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</si>
  <si>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</si>
  <si>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</si>
  <si>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</si>
  <si>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</si>
  <si>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</si>
  <si>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</si>
  <si>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</si>
  <si>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</si>
  <si>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</si>
  <si>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</si>
  <si>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</si>
  <si>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</si>
  <si>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</si>
  <si>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</si>
  <si>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</si>
  <si>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</si>
  <si>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</si>
  <si>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</si>
  <si>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</si>
  <si>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</si>
  <si>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</si>
  <si>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</si>
  <si>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</si>
  <si>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</si>
  <si>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</si>
  <si>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</si>
  <si>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</si>
  <si>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</si>
  <si>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</si>
  <si>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</si>
  <si>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</si>
  <si>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</si>
  <si>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</si>
  <si>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</si>
  <si>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</si>
  <si>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</si>
  <si>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</si>
  <si>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</si>
  <si>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</si>
  <si>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</si>
  <si>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</si>
  <si>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</si>
  <si>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</si>
  <si>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</si>
  <si>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</si>
  <si>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</si>
  <si>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</si>
  <si>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</si>
  <si>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</si>
  <si>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</si>
  <si>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</si>
  <si>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</si>
  <si>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</si>
  <si>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</si>
  <si>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</si>
  <si>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</si>
  <si>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</si>
  <si>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</si>
  <si>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</si>
  <si>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</si>
  <si>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</si>
  <si>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</si>
  <si>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</si>
  <si>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</si>
  <si>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</si>
  <si>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</si>
  <si>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</si>
  <si>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</si>
  <si>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</si>
  <si>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</si>
  <si>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</si>
  <si>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</si>
  <si>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</si>
  <si>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</si>
  <si>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</si>
  <si>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</si>
  <si>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</si>
  <si>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</si>
  <si>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</si>
  <si>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</si>
  <si>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</si>
  <si>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</si>
  <si>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</si>
  <si>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</si>
  <si>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</si>
  <si>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</si>
  <si>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</si>
  <si>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</si>
  <si>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</si>
  <si>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</si>
  <si>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</si>
  <si>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</si>
  <si>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</si>
  <si>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</si>
  <si>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</si>
  <si>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</si>
  <si>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</si>
  <si>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</si>
  <si>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</si>
  <si>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</si>
  <si>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</si>
  <si>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</si>
  <si>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</si>
  <si>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</si>
  <si>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</si>
  <si>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</si>
  <si>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</si>
  <si>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</si>
  <si>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</si>
  <si>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</si>
  <si>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</si>
  <si>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</si>
  <si>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</si>
  <si>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</si>
  <si>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</si>
  <si>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</si>
  <si>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</si>
  <si>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</si>
  <si>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</si>
  <si>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</si>
  <si>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</si>
  <si>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</si>
  <si>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</si>
  <si>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</si>
  <si>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</si>
  <si>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</si>
  <si>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</si>
  <si>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</si>
  <si>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</si>
  <si>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</si>
  <si>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</si>
  <si>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</si>
  <si>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</si>
  <si>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</si>
  <si>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</si>
  <si>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</si>
  <si>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</si>
  <si>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</si>
  <si>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</si>
  <si>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</si>
  <si>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</si>
  <si>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</si>
  <si>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</si>
  <si>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</si>
  <si>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</si>
  <si>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</si>
  <si>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</si>
  <si>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</si>
  <si>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</si>
  <si>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</si>
  <si>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</si>
  <si>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</si>
  <si>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</si>
  <si>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</si>
  <si>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</si>
  <si>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</si>
  <si>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</si>
  <si>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</si>
  <si>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</si>
  <si>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</si>
  <si>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</si>
  <si>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</si>
  <si>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</si>
  <si>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</si>
  <si>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</si>
  <si>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</si>
  <si>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</si>
  <si>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</si>
  <si>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</si>
  <si>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</si>
  <si>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</si>
  <si>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</si>
  <si>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</si>
  <si>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</si>
  <si>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</si>
  <si>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</si>
  <si>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</si>
  <si>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</si>
  <si>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</si>
  <si>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</si>
  <si>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</si>
  <si>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</si>
  <si>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</si>
  <si>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</si>
  <si>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</si>
  <si>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</si>
  <si>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</si>
  <si>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</si>
  <si>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</si>
  <si>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</si>
  <si>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</si>
  <si>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</si>
  <si>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</si>
  <si>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</si>
  <si>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</si>
  <si>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</si>
  <si>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</si>
  <si>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</si>
  <si>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</si>
  <si>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</si>
  <si>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</si>
  <si>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</si>
  <si>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</si>
  <si>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</si>
  <si>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</si>
  <si>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</si>
  <si>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</si>
  <si>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</si>
  <si>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</si>
  <si>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</si>
  <si>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</si>
  <si>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</si>
  <si>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</si>
  <si>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</si>
  <si>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</si>
  <si>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</si>
  <si>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</si>
  <si>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</si>
  <si>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</si>
  <si>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</si>
  <si>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</si>
  <si>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</si>
  <si>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</si>
  <si>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</si>
  <si>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</si>
  <si>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</si>
  <si>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</si>
  <si>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</si>
  <si>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</si>
  <si>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</si>
  <si>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</si>
  <si>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</si>
  <si>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</si>
  <si>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</si>
  <si>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</si>
  <si>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</si>
  <si>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</si>
  <si>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</si>
  <si>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</si>
  <si>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</si>
  <si>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</si>
  <si>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</si>
  <si>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</si>
  <si>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</si>
  <si>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</si>
  <si>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</si>
  <si>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</si>
  <si>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</si>
  <si>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</si>
  <si>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</si>
  <si>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</si>
  <si>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</si>
  <si>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</si>
  <si>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</si>
  <si>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</si>
  <si>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</si>
  <si>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</si>
  <si>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</si>
  <si>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</si>
  <si>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</si>
  <si>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</si>
  <si>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</si>
  <si>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</si>
  <si>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</si>
  <si>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</si>
  <si>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</si>
  <si>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</si>
  <si>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</si>
  <si>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</si>
  <si>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</si>
  <si>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</si>
  <si>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</si>
  <si>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</si>
  <si>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</si>
  <si>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</si>
  <si>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</si>
  <si>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</si>
  <si>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</si>
  <si>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</si>
  <si>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</si>
  <si>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</si>
  <si>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</si>
  <si>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</si>
  <si>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</si>
  <si>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</si>
  <si>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</si>
  <si>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</si>
  <si>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</si>
  <si>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</si>
  <si>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</si>
  <si>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</si>
  <si>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</si>
  <si>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</si>
  <si>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</si>
  <si>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</si>
  <si>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</si>
  <si>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</si>
  <si>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</si>
  <si>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</si>
  <si>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</si>
  <si>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</si>
  <si>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</si>
  <si>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</si>
  <si>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</si>
  <si>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</si>
  <si>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</si>
  <si>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</si>
  <si>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</si>
  <si>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</si>
  <si>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</si>
  <si>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</si>
  <si>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</si>
  <si>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</si>
  <si>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</si>
  <si>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</si>
  <si>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</si>
  <si>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</si>
  <si>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</si>
  <si>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</si>
  <si>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</si>
  <si>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</si>
  <si>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</si>
  <si>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</si>
  <si>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</si>
  <si>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</si>
  <si>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</si>
  <si>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</si>
  <si>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</si>
  <si>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</si>
  <si>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</si>
  <si>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</si>
  <si>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</si>
  <si>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</si>
  <si>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</si>
  <si>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</si>
  <si>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</si>
  <si>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</si>
  <si>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</si>
  <si>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</si>
  <si>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</si>
  <si>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</si>
  <si>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</si>
  <si>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</si>
  <si>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</si>
  <si>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</si>
  <si>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</si>
  <si>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</si>
  <si>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</si>
  <si>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</si>
  <si>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</si>
  <si>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</si>
  <si>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</si>
  <si>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</si>
  <si>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</si>
  <si>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</si>
  <si>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</si>
  <si>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</si>
  <si>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</si>
  <si>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</si>
  <si>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</si>
  <si>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</si>
  <si>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</si>
  <si>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</si>
  <si>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</si>
  <si>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</si>
  <si>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</si>
  <si>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</si>
  <si>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</si>
  <si>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</si>
  <si>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</si>
  <si>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</si>
  <si>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</si>
  <si>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</si>
  <si>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</si>
  <si>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</si>
  <si>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</si>
  <si>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</si>
  <si>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</si>
  <si>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</si>
  <si>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</si>
  <si>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</si>
  <si>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</si>
  <si>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</si>
  <si>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</si>
  <si>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</si>
  <si>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</si>
  <si>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</si>
  <si>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</si>
  <si>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</si>
  <si>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</si>
  <si>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</si>
  <si>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</si>
  <si>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</si>
  <si>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</si>
  <si>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</si>
  <si>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</si>
  <si>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</si>
  <si>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</si>
  <si>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</si>
  <si>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</si>
  <si>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</si>
  <si>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</si>
  <si>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</si>
  <si>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</si>
  <si>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</si>
  <si>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</si>
  <si>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</si>
  <si>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</si>
  <si>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</si>
  <si>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</si>
  <si>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</si>
  <si>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</si>
  <si>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</si>
  <si>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</si>
  <si>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</si>
  <si>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</si>
  <si>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</si>
  <si>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</si>
  <si>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</si>
  <si>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</si>
  <si>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</si>
  <si>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</si>
  <si>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</si>
  <si>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</si>
  <si>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</si>
  <si>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</si>
  <si>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</si>
  <si>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</si>
  <si>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</si>
  <si>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</si>
  <si>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</si>
  <si>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</si>
  <si>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</si>
  <si>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</si>
  <si>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</si>
  <si>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</si>
  <si>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</si>
  <si>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</si>
  <si>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</si>
  <si>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</si>
  <si>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</si>
  <si>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</si>
  <si>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</si>
  <si>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</si>
  <si>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</si>
  <si>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</si>
  <si>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</si>
  <si>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</si>
  <si>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</si>
  <si>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</si>
  <si>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</si>
  <si>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</si>
  <si>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</si>
  <si>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</si>
  <si>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</si>
  <si>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</si>
  <si>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</si>
  <si>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</si>
  <si>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</si>
  <si>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</si>
  <si>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</si>
  <si>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</si>
  <si>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</si>
  <si>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</si>
  <si>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</si>
  <si>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</si>
  <si>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</si>
  <si>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</si>
  <si>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</si>
  <si>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</si>
  <si>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</si>
  <si>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</si>
  <si>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</si>
  <si>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</si>
  <si>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</si>
  <si>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</si>
  <si>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</si>
  <si>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</si>
  <si>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</si>
  <si>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</si>
  <si>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</si>
  <si>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</si>
  <si>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</si>
  <si>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</si>
  <si>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</si>
  <si>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</si>
  <si>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</si>
  <si>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</si>
  <si>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</si>
  <si>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</si>
  <si>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</si>
  <si>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</si>
  <si>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</si>
  <si>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</si>
  <si>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</si>
  <si>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</si>
  <si>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</si>
  <si>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</si>
  <si>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</si>
  <si>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</si>
  <si>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</si>
  <si>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</si>
  <si>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</si>
  <si>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</si>
  <si>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</si>
  <si>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</si>
  <si>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</si>
  <si>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</si>
  <si>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</si>
  <si>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</si>
  <si>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</si>
  <si>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</si>
  <si>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</si>
  <si>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</si>
  <si>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</si>
  <si>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</si>
  <si>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</si>
  <si>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</si>
  <si>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</si>
  <si>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</si>
  <si>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</si>
  <si>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</si>
  <si>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</si>
  <si>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</si>
  <si>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</si>
  <si>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</si>
  <si>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</si>
  <si>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</si>
  <si>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</si>
  <si>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</si>
  <si>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</si>
  <si>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</si>
  <si>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</si>
  <si>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</si>
  <si>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</si>
  <si>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</si>
  <si>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</si>
  <si>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</si>
  <si>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</si>
  <si>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</si>
  <si>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</si>
  <si>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</si>
  <si>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</si>
  <si>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</si>
  <si>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</si>
  <si>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</si>
  <si>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</si>
  <si>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</si>
  <si>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</si>
  <si>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</si>
  <si>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</si>
  <si>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</si>
  <si>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</si>
  <si>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</si>
  <si>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</si>
  <si>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</si>
  <si>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</si>
  <si>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</si>
  <si>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</si>
  <si>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</si>
  <si>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</si>
  <si>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</si>
  <si>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</si>
  <si>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</si>
  <si>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</si>
  <si>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</si>
  <si>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</si>
  <si>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</si>
  <si>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</si>
  <si>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</si>
  <si>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</si>
  <si>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</si>
  <si>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</si>
  <si>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</si>
  <si>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</si>
  <si>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</si>
  <si>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</si>
  <si>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</si>
  <si>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</si>
  <si>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</si>
  <si>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</si>
  <si>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</si>
  <si>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</si>
  <si>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</si>
  <si>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</si>
  <si>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</si>
  <si>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</si>
  <si>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</si>
  <si>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</si>
  <si>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</si>
  <si>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</si>
  <si>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</si>
  <si>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</si>
  <si>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</si>
  <si>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</si>
  <si>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</si>
  <si>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</si>
  <si>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</si>
  <si>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</si>
  <si>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</si>
  <si>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</si>
  <si>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</si>
  <si>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</si>
  <si>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</si>
  <si>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</si>
  <si>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</si>
  <si>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</si>
  <si>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</si>
  <si>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</si>
  <si>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</si>
  <si>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</si>
  <si>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</si>
  <si>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</si>
  <si>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</si>
  <si>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</si>
  <si>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</si>
  <si>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</si>
  <si>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</si>
  <si>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</si>
  <si>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</si>
  <si>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</si>
  <si>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</si>
  <si>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</si>
  <si>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</si>
  <si>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</si>
  <si>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</si>
  <si>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</si>
  <si>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</si>
  <si>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</si>
  <si>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</si>
  <si>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</si>
  <si>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</si>
  <si>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</si>
  <si>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</si>
  <si>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</si>
  <si>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</si>
  <si>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</si>
  <si>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</si>
  <si>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</si>
  <si>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</si>
  <si>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</si>
  <si>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</si>
  <si>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</si>
  <si>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</si>
  <si>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</si>
  <si>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</si>
  <si>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</si>
  <si>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</si>
  <si>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</si>
  <si>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</si>
  <si>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</si>
  <si>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</si>
  <si>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</si>
  <si>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</si>
  <si>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</si>
  <si>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</si>
  <si>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</si>
  <si>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</si>
  <si>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</si>
  <si>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</si>
  <si>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</si>
  <si>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</si>
  <si>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</si>
  <si>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</si>
  <si>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</si>
  <si>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</si>
  <si>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</si>
  <si>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</si>
  <si>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</si>
  <si>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</si>
  <si>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</si>
  <si>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</si>
  <si>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</si>
  <si>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</si>
  <si>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</si>
  <si>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</si>
  <si>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</si>
  <si>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</si>
  <si>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</si>
  <si>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</si>
  <si>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</si>
  <si>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</si>
  <si>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</si>
  <si>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</si>
  <si>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</si>
  <si>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</si>
  <si>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</si>
  <si>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</si>
  <si>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</si>
  <si>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</si>
  <si>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</si>
  <si>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</si>
  <si>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</si>
  <si>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</si>
  <si>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</si>
  <si>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</si>
  <si>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</si>
  <si>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</si>
  <si>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</si>
  <si>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</si>
  <si>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</si>
  <si>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</si>
  <si>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</si>
  <si>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</si>
  <si>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</si>
  <si>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</si>
  <si>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</si>
  <si>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</si>
  <si>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</si>
  <si>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</si>
  <si>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</si>
  <si>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</si>
  <si>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</si>
  <si>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</si>
  <si>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</si>
  <si>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</si>
  <si>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</si>
  <si>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</si>
  <si>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</si>
  <si>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</si>
  <si>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</si>
  <si>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</si>
  <si>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</si>
  <si>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</si>
  <si>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</si>
  <si>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</si>
  <si>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</si>
  <si>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</si>
  <si>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</si>
  <si>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</si>
  <si>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</si>
  <si>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</si>
  <si>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</si>
  <si>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</si>
  <si>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</si>
  <si>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</si>
  <si>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</si>
  <si>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</si>
  <si>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</si>
  <si>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</si>
  <si>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</si>
  <si>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</si>
  <si>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</si>
  <si>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</si>
  <si>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</si>
  <si>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</si>
  <si>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</si>
  <si>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</si>
  <si>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</si>
  <si>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</si>
  <si>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</si>
  <si>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</si>
  <si>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</si>
  <si>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</si>
  <si>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</si>
  <si>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</si>
  <si>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</si>
  <si>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</si>
  <si>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</si>
  <si>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</si>
  <si>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</si>
  <si>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</si>
  <si>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</si>
  <si>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</si>
  <si>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</si>
  <si>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</si>
  <si>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</si>
  <si>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</si>
  <si>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</si>
  <si>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</si>
  <si>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</si>
  <si>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</si>
  <si>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</si>
  <si>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</si>
  <si>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</si>
  <si>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</si>
  <si>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</si>
  <si>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</si>
  <si>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</si>
  <si>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</si>
  <si>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</si>
  <si>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</si>
  <si>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</si>
  <si>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</si>
  <si>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</si>
  <si>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</si>
  <si>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</si>
  <si>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</si>
  <si>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</si>
  <si>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</si>
  <si>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</si>
  <si>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</si>
  <si>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</si>
  <si>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</si>
  <si>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</si>
  <si>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</si>
  <si>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</si>
  <si>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</si>
  <si>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</si>
  <si>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</si>
  <si>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</si>
  <si>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</si>
  <si>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</si>
  <si>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</si>
  <si>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</si>
  <si>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</si>
  <si>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</si>
  <si>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</si>
  <si>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</si>
  <si>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</si>
  <si>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</si>
  <si>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</si>
  <si>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</si>
  <si>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</si>
  <si>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</si>
  <si>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</si>
  <si>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</si>
  <si>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</si>
  <si>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</si>
  <si>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</si>
  <si>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</si>
  <si>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</si>
  <si>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</si>
  <si>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</si>
  <si>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</si>
  <si>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</si>
  <si>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</si>
  <si>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</si>
  <si>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</si>
  <si>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</si>
  <si>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</si>
  <si>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</si>
  <si>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</si>
  <si>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</si>
  <si>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</si>
  <si>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</si>
  <si>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</si>
  <si>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</si>
  <si>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</si>
  <si>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</si>
  <si>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</si>
  <si>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</si>
  <si>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</si>
  <si>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</si>
  <si>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</si>
  <si>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</si>
  <si>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</si>
  <si>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</si>
  <si>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</si>
  <si>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</si>
  <si>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</si>
  <si>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</si>
  <si>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</si>
  <si>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</si>
  <si>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</si>
  <si>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</si>
  <si>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</si>
  <si>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</si>
  <si>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</si>
  <si>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</si>
  <si>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</si>
  <si>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</si>
  <si>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</si>
  <si>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</si>
  <si>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</si>
  <si>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</si>
  <si>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</si>
  <si>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</si>
  <si>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</si>
  <si>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</si>
  <si>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</si>
  <si>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</si>
  <si>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</si>
  <si>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</si>
  <si>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</si>
  <si>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</si>
  <si>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</si>
  <si>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</si>
  <si>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</si>
  <si>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</si>
  <si>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</si>
  <si>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</si>
  <si>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</si>
  <si>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</si>
  <si>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</si>
  <si>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</si>
  <si>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</si>
  <si>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</si>
  <si>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</si>
  <si>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</si>
  <si>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</si>
  <si>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</si>
  <si>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</si>
  <si>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</si>
  <si>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</si>
  <si>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</si>
  <si>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</si>
  <si>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</si>
  <si>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</si>
  <si>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</si>
  <si>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</si>
  <si>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</si>
  <si>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</si>
  <si>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</si>
  <si>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</si>
  <si>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</si>
  <si>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</si>
  <si>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</si>
  <si>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</si>
  <si>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</si>
  <si>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</si>
  <si>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</si>
  <si>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</si>
  <si>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</si>
  <si>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</si>
  <si>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</si>
  <si>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</si>
  <si>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</si>
  <si>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</si>
  <si>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</si>
  <si>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</si>
  <si>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</si>
  <si>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</si>
  <si>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</si>
  <si>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</si>
  <si>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</si>
  <si>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</si>
  <si>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</si>
  <si>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</si>
  <si>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</si>
  <si>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</si>
  <si>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</si>
  <si>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</si>
  <si>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</si>
  <si>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</si>
  <si>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</si>
  <si>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</si>
  <si>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</si>
  <si>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</si>
  <si>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</si>
  <si>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</si>
  <si>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</si>
  <si>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</si>
  <si>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</si>
  <si>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</si>
  <si>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</si>
  <si>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</si>
  <si>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</si>
  <si>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</si>
  <si>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</si>
  <si>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</si>
  <si>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</si>
  <si>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</si>
  <si>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</si>
  <si>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</si>
  <si>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</si>
  <si>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</si>
  <si>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</si>
  <si>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</si>
  <si>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</si>
  <si>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</si>
  <si>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</si>
  <si>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</si>
  <si>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</si>
  <si>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</si>
  <si>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</si>
  <si>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</si>
  <si>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</si>
  <si>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</si>
  <si>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</si>
  <si>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</si>
  <si>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</si>
  <si>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</si>
  <si>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</si>
  <si>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</si>
  <si>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</si>
  <si>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</si>
  <si>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</si>
  <si>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</si>
  <si>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</si>
  <si>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</si>
  <si>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</si>
  <si>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</si>
  <si>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</si>
  <si>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</si>
  <si>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</si>
  <si>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</si>
  <si>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</si>
  <si>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</si>
  <si>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</si>
  <si>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</si>
  <si>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</si>
  <si>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</si>
  <si>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</si>
  <si>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</si>
  <si>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</si>
  <si>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</si>
  <si>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</si>
  <si>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</si>
  <si>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</si>
  <si>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</si>
  <si>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</si>
  <si>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</si>
  <si>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</si>
  <si>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</si>
  <si>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</si>
  <si>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</si>
  <si>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</si>
  <si>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</si>
  <si>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</si>
  <si>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</si>
  <si>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</si>
  <si>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</si>
  <si>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</si>
  <si>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</si>
  <si>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</si>
  <si>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</si>
  <si>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</si>
  <si>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</si>
  <si>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</si>
  <si>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</si>
  <si>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</si>
  <si>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</si>
  <si>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</si>
  <si>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</si>
  <si>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</si>
  <si>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</si>
  <si>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</si>
  <si>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</si>
  <si>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</si>
  <si>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</si>
  <si>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</si>
  <si>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</si>
  <si>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</si>
  <si>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</si>
  <si>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</si>
  <si>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</si>
  <si>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</si>
  <si>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</si>
  <si>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</si>
  <si>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</si>
  <si>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</si>
  <si>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</si>
  <si>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</si>
  <si>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</si>
  <si>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</si>
  <si>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</si>
  <si>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</si>
  <si>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</si>
  <si>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</si>
  <si>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</si>
  <si>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</si>
  <si>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</si>
  <si>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</si>
  <si>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</si>
  <si>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</si>
  <si>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</si>
  <si>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</si>
  <si>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</si>
  <si>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</si>
  <si>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</si>
  <si>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</si>
  <si>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</si>
  <si>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</si>
  <si>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</si>
  <si>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</si>
  <si>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</si>
  <si>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</si>
  <si>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</si>
  <si>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</si>
  <si>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</si>
  <si>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</si>
  <si>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</si>
  <si>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</si>
  <si>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</si>
  <si>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</si>
  <si>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</si>
  <si>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</si>
  <si>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</si>
  <si>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</si>
  <si>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</si>
  <si>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</si>
  <si>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</si>
  <si>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</si>
  <si>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</si>
  <si>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</si>
  <si>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</si>
  <si>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</si>
  <si>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</si>
  <si>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</si>
  <si>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</si>
  <si>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</si>
  <si>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</si>
  <si>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</si>
  <si>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</si>
  <si>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</si>
  <si>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</si>
  <si>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</si>
  <si>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</si>
  <si>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</si>
  <si>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</si>
  <si>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</si>
  <si>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</si>
  <si>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</si>
  <si>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</si>
  <si>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</si>
  <si>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</si>
  <si>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</si>
  <si>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</si>
  <si>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</si>
  <si>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</si>
  <si>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</si>
  <si>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</si>
  <si>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</si>
  <si>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</si>
  <si>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</si>
  <si>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</si>
  <si>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</si>
  <si>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</si>
  <si>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</si>
  <si>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</si>
  <si>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</si>
  <si>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</si>
  <si>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</si>
  <si>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</si>
  <si>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</si>
  <si>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</si>
  <si>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</si>
  <si>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</si>
  <si>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</si>
  <si>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</si>
  <si>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</si>
  <si>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</si>
  <si>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</si>
  <si>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</si>
  <si>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</si>
  <si>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</si>
  <si>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</si>
  <si>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</si>
  <si>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</si>
  <si>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</si>
  <si>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</si>
  <si>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</si>
  <si>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</si>
  <si>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</si>
  <si>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</si>
  <si>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</si>
  <si>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</si>
  <si>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</si>
  <si>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</si>
  <si>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</si>
  <si>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</si>
  <si>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</si>
  <si>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</si>
  <si>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</si>
  <si>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</si>
  <si>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</si>
  <si>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</si>
  <si>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</si>
  <si>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</si>
  <si>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</si>
  <si>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</si>
  <si>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</si>
  <si>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</si>
  <si>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</si>
  <si>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</si>
  <si>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</si>
  <si>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</si>
  <si>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</si>
  <si>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</si>
  <si>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</si>
  <si>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</si>
  <si>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</si>
  <si>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</si>
  <si>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</si>
  <si>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</si>
  <si>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</si>
  <si>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</si>
  <si>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</si>
  <si>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</si>
  <si>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</si>
  <si>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</si>
  <si>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</si>
  <si>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</si>
  <si>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</si>
  <si>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</si>
  <si>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</si>
  <si>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</si>
  <si>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</si>
  <si>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</si>
  <si>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</si>
  <si>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</si>
  <si>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</si>
  <si>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</si>
  <si>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</si>
  <si>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</si>
  <si>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</si>
  <si>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</si>
  <si>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</si>
  <si>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</si>
  <si>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</si>
  <si>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</si>
  <si>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</si>
  <si>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</si>
  <si>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</si>
  <si>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</si>
  <si>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</si>
  <si>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</si>
  <si>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</si>
  <si>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</si>
  <si>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</si>
  <si>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</si>
  <si>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</si>
  <si>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</si>
  <si>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</si>
  <si>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</si>
  <si>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</si>
  <si>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</si>
  <si>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</si>
  <si>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</si>
  <si>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</si>
  <si>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</si>
  <si>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</si>
  <si>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</si>
  <si>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</si>
  <si>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</si>
  <si>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</si>
  <si>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</si>
  <si>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</si>
  <si>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</si>
  <si>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</si>
  <si>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</si>
  <si>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</si>
  <si>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</si>
  <si>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</si>
  <si>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</si>
  <si>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</si>
  <si>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</si>
  <si>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</si>
  <si>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</si>
  <si>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</si>
  <si>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</si>
  <si>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</si>
  <si>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</si>
  <si>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</si>
  <si>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</si>
  <si>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</si>
  <si>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</si>
  <si>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</si>
  <si>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</si>
  <si>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</si>
  <si>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</si>
  <si>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</si>
  <si>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</si>
  <si>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</si>
  <si>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</si>
  <si>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</si>
  <si>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</si>
  <si>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</si>
  <si>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</si>
  <si>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</si>
  <si>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</si>
  <si>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</si>
  <si>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</si>
  <si>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</si>
  <si>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</si>
  <si>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</si>
  <si>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</si>
  <si>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</si>
  <si>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</si>
  <si>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</si>
  <si>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</si>
  <si>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</si>
  <si>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</si>
  <si>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</si>
  <si>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</si>
  <si>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</si>
  <si>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</si>
  <si>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</si>
  <si>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</si>
  <si>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</si>
  <si>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</si>
  <si>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</si>
  <si>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</si>
  <si>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</si>
  <si>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</si>
  <si>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</si>
  <si>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</si>
  <si>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</si>
  <si>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</si>
  <si>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</si>
  <si>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</si>
  <si>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</si>
  <si>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</si>
  <si>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</si>
  <si>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</si>
  <si>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</si>
  <si>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</si>
  <si>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</si>
  <si>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</si>
  <si>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</si>
  <si>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</si>
  <si>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</si>
  <si>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</si>
  <si>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</si>
  <si>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</si>
  <si>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</si>
  <si>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</si>
  <si>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</si>
  <si>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</si>
  <si>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</si>
  <si>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</si>
  <si>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</si>
  <si>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</si>
  <si>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</si>
  <si>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</si>
  <si>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</si>
  <si>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</si>
  <si>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</si>
  <si>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</si>
  <si>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</si>
  <si>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</si>
  <si>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</si>
  <si>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</si>
  <si>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</si>
  <si>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</si>
  <si>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</si>
  <si>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</si>
  <si>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</si>
  <si>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</si>
  <si>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</si>
  <si>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</si>
  <si>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</si>
  <si>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</si>
  <si>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</si>
  <si>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</si>
  <si>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</si>
  <si>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</si>
  <si>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</si>
  <si>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</si>
  <si>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</si>
  <si>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</si>
  <si>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</si>
  <si>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</si>
  <si>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</si>
  <si>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</si>
  <si>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</si>
  <si>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</si>
  <si>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</si>
  <si>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</si>
  <si>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</si>
  <si>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</si>
  <si>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</si>
  <si>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</si>
  <si>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</si>
  <si>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</si>
  <si>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</si>
  <si>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</si>
  <si>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</si>
  <si>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</si>
  <si>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</si>
  <si>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</si>
  <si>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</si>
  <si>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</si>
  <si>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</si>
  <si>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</si>
  <si>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</si>
  <si>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</si>
  <si>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</si>
  <si>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</si>
  <si>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</si>
  <si>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</si>
  <si>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</si>
  <si>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</si>
  <si>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</si>
  <si>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</si>
  <si>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</si>
  <si>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</si>
  <si>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</si>
  <si>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</si>
  <si>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</si>
  <si>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</si>
  <si>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</si>
  <si>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</si>
  <si>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</si>
  <si>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</si>
  <si>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</si>
  <si>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</si>
  <si>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</si>
  <si>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</si>
  <si>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</si>
  <si>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</si>
  <si>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</si>
  <si>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</si>
  <si>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</si>
  <si>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</si>
  <si>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</si>
  <si>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</si>
  <si>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</si>
  <si>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</si>
  <si>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</si>
  <si>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</si>
  <si>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</si>
  <si>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</si>
  <si>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</si>
  <si>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</si>
  <si>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</si>
  <si>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</si>
  <si>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</si>
  <si>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</si>
  <si>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</si>
  <si>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</si>
  <si>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</si>
  <si>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</si>
  <si>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</si>
  <si>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</si>
  <si>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</si>
  <si>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</si>
  <si>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</si>
  <si>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</si>
  <si>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</si>
  <si>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</si>
  <si>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</si>
  <si>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</si>
  <si>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</si>
  <si>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</si>
  <si>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</si>
  <si>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</si>
  <si>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</si>
  <si>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</si>
  <si>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</si>
  <si>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</si>
  <si>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</si>
  <si>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</si>
  <si>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</si>
  <si>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</si>
  <si>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</si>
  <si>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</si>
  <si>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</si>
  <si>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</si>
  <si>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</si>
  <si>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</si>
  <si>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</si>
  <si>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</si>
  <si>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</si>
  <si>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</si>
  <si>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</si>
  <si>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</si>
  <si>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</si>
  <si>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</si>
  <si>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</si>
  <si>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</si>
  <si>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</si>
  <si>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</si>
  <si>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</si>
  <si>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</si>
  <si>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</si>
  <si>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</si>
  <si>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</si>
  <si>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</si>
  <si>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</si>
  <si>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</si>
  <si>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</si>
  <si>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</si>
  <si>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</si>
  <si>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</si>
  <si>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</si>
  <si>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</si>
  <si>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</si>
  <si>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</si>
  <si>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</si>
  <si>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</si>
  <si>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</si>
  <si>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</si>
  <si>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</si>
  <si>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</si>
  <si>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</si>
  <si>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</si>
  <si>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</si>
  <si>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</si>
  <si>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</si>
  <si>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</si>
  <si>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</si>
  <si>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</si>
  <si>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</si>
  <si>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</si>
  <si>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</si>
  <si>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</si>
  <si>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</si>
  <si>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</si>
  <si>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</si>
  <si>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</si>
  <si>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</si>
  <si>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</si>
  <si>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</si>
  <si>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</si>
  <si>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</si>
  <si>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</si>
  <si>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</si>
  <si>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</si>
  <si>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</si>
  <si>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</si>
  <si>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</si>
  <si>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</si>
  <si>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</si>
  <si>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</si>
  <si>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</si>
  <si>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</si>
  <si>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</si>
  <si>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</si>
  <si>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</si>
  <si>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</si>
  <si>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</si>
  <si>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</si>
  <si>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</si>
  <si>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</si>
  <si>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</si>
  <si>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</si>
  <si>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</si>
  <si>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</si>
  <si>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</si>
  <si>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</si>
  <si>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</si>
  <si>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</si>
  <si>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</si>
  <si>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</si>
  <si>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</si>
  <si>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</si>
  <si>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</si>
  <si>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</si>
  <si>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</si>
  <si>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</si>
  <si>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</si>
  <si>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</si>
  <si>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</si>
  <si>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</si>
  <si>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</si>
  <si>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</si>
  <si>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</si>
  <si>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</si>
  <si>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</si>
  <si>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</si>
  <si>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</si>
  <si>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</si>
  <si>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</si>
  <si>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</si>
  <si>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</si>
  <si>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</si>
  <si>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</si>
  <si>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</si>
  <si>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</si>
  <si>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</si>
  <si>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</si>
  <si>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</si>
  <si>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</si>
  <si>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</si>
  <si>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</si>
  <si>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</si>
  <si>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</si>
  <si>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</si>
  <si>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</si>
  <si>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</si>
  <si>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</si>
  <si>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</si>
  <si>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</si>
  <si>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</si>
  <si>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</si>
  <si>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</si>
  <si>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</si>
  <si>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</si>
  <si>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</si>
  <si>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</si>
  <si>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</si>
  <si>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</si>
  <si>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</si>
  <si>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</si>
  <si>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</si>
  <si>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</si>
  <si>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</si>
  <si>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</si>
  <si>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</si>
  <si>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</si>
  <si>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</si>
  <si>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</si>
  <si>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</si>
  <si>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</si>
  <si>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</si>
  <si>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</si>
  <si>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</si>
  <si>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</si>
  <si>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</si>
  <si>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</si>
  <si>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</si>
  <si>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</si>
  <si>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</si>
  <si>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</si>
  <si>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</si>
  <si>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</si>
  <si>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</si>
  <si>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</si>
  <si>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</si>
  <si>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</si>
  <si>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</si>
  <si>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</si>
  <si>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</si>
  <si>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</si>
  <si>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</si>
  <si>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</si>
  <si>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</si>
  <si>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</si>
  <si>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</si>
  <si>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</si>
  <si>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</si>
  <si>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</si>
  <si>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</si>
  <si>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</si>
  <si>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</si>
  <si>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</si>
  <si>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</si>
  <si>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</si>
  <si>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</si>
  <si>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</si>
  <si>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</si>
  <si>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</si>
  <si>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</si>
  <si>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</si>
  <si>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</si>
  <si>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</si>
  <si>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</si>
  <si>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</si>
  <si>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</si>
  <si>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</si>
  <si>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</si>
  <si>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</si>
  <si>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</si>
  <si>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</si>
  <si>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</si>
  <si>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</si>
  <si>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</si>
  <si>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</si>
  <si>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</si>
  <si>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</si>
  <si>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</si>
  <si>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</si>
  <si>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</si>
  <si>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</si>
  <si>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</si>
  <si>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</si>
  <si>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</si>
  <si>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</si>
  <si>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</si>
  <si>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</si>
  <si>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</si>
  <si>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</si>
  <si>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</si>
  <si>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</si>
  <si>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</si>
  <si>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</si>
  <si>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</si>
  <si>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</si>
  <si>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</si>
  <si>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</si>
  <si>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</si>
  <si>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</si>
  <si>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</si>
  <si>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</si>
  <si>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</si>
  <si>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</si>
  <si>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</si>
  <si>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</si>
  <si>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</si>
  <si>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</si>
  <si>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</si>
  <si>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</si>
  <si>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</si>
  <si>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</si>
  <si>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</si>
  <si>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</si>
  <si>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</si>
  <si>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</si>
  <si>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</si>
  <si>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</si>
  <si>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</si>
  <si>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</si>
  <si>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</si>
  <si>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</si>
  <si>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</si>
  <si>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</si>
  <si>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</si>
  <si>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</si>
  <si>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</si>
  <si>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</si>
  <si>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</si>
  <si>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</si>
  <si>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</si>
  <si>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</si>
  <si>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</si>
  <si>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</si>
  <si>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</si>
  <si>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</si>
  <si>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</si>
  <si>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</si>
  <si>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</si>
  <si>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</si>
  <si>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</si>
  <si>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</si>
  <si>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</si>
  <si>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</si>
  <si>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</si>
  <si>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</si>
  <si>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</si>
  <si>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</si>
  <si>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</si>
  <si>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</si>
  <si>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</si>
  <si>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</si>
  <si>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</si>
  <si>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</si>
  <si>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</si>
  <si>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</si>
  <si>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</si>
  <si>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</si>
  <si>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</si>
  <si>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</si>
  <si>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</si>
  <si>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</si>
  <si>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</si>
  <si>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</si>
  <si>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</si>
  <si>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</si>
  <si>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</si>
  <si>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</si>
  <si>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</si>
  <si>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</si>
  <si>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</si>
  <si>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</si>
  <si>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</si>
  <si>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</si>
  <si>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</si>
  <si>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</si>
  <si>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</si>
  <si>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</si>
  <si>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</si>
  <si>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</si>
  <si>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</si>
  <si>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</si>
  <si>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</si>
  <si>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</si>
  <si>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</si>
  <si>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</si>
  <si>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</si>
  <si>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</si>
  <si>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</si>
  <si>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</si>
  <si>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</si>
  <si>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</si>
  <si>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</si>
  <si>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</si>
  <si>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</si>
  <si>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</si>
  <si>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</si>
  <si>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</si>
  <si>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</si>
  <si>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</si>
  <si>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</si>
  <si>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</si>
  <si>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</si>
  <si>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</si>
  <si>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</si>
  <si>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</si>
  <si>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</si>
  <si>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</si>
  <si>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</si>
  <si>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</si>
  <si>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</si>
  <si>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</si>
  <si>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</si>
  <si>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</si>
  <si>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</si>
  <si>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</si>
  <si>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</si>
  <si>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</si>
  <si>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</si>
  <si>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</si>
  <si>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</si>
  <si>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</si>
  <si>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</si>
  <si>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</si>
  <si>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</si>
  <si>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</si>
  <si>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</si>
  <si>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</si>
  <si>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</si>
  <si>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</si>
  <si>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</si>
  <si>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</si>
  <si>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</si>
  <si>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</si>
  <si>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</si>
  <si>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</si>
  <si>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</si>
  <si>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</si>
  <si>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</si>
  <si>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</si>
  <si>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</si>
  <si>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</si>
  <si>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</si>
  <si>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</si>
  <si>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</si>
  <si>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</si>
  <si>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</si>
  <si>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</si>
  <si>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</si>
  <si>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</si>
  <si>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</si>
  <si>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</si>
  <si>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</si>
  <si>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</si>
  <si>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</si>
  <si>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</si>
  <si>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</si>
  <si>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</si>
  <si>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</si>
  <si>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</si>
  <si>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</si>
  <si>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</si>
  <si>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</si>
  <si>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</si>
  <si>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</si>
  <si>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</si>
  <si>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</si>
  <si>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</si>
  <si>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</si>
  <si>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</si>
  <si>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</si>
  <si>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</si>
  <si>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</si>
  <si>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</si>
  <si>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</si>
  <si>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</si>
  <si>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</si>
  <si>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</si>
  <si>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</si>
  <si>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</si>
  <si>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</si>
  <si>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</si>
  <si>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</si>
  <si>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</si>
  <si>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</si>
  <si>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</si>
  <si>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</si>
  <si>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</si>
  <si>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</si>
  <si>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</si>
  <si>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</si>
  <si>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</si>
  <si>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</si>
  <si>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</si>
  <si>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</si>
  <si>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</si>
  <si>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</si>
  <si>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</si>
  <si>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</si>
  <si>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</si>
  <si>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</si>
  <si>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</si>
  <si>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</si>
  <si>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</si>
  <si>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</si>
  <si>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</si>
  <si>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</si>
  <si>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</si>
  <si>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</si>
  <si>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</si>
  <si>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</si>
  <si>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</si>
  <si>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</si>
  <si>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</si>
  <si>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</si>
  <si>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</si>
  <si>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</si>
  <si>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</si>
  <si>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</si>
  <si>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</si>
  <si>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</si>
  <si>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</si>
  <si>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</si>
  <si>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</si>
  <si>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</si>
  <si>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</si>
  <si>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</si>
  <si>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</si>
  <si>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</si>
  <si>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</si>
  <si>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</si>
  <si>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</si>
  <si>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</si>
  <si>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</si>
  <si>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</si>
  <si>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</si>
  <si>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</si>
  <si>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</si>
  <si>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</si>
  <si>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</si>
  <si>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</si>
  <si>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</si>
  <si>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</si>
  <si>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</si>
  <si>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</si>
  <si>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</si>
  <si>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</si>
  <si>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</si>
  <si>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</si>
  <si>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</si>
  <si>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</si>
  <si>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</si>
  <si>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</si>
  <si>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</si>
  <si>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</si>
  <si>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</si>
  <si>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</si>
  <si>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</si>
  <si>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</si>
  <si>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</si>
  <si>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</si>
  <si>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</si>
  <si>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</si>
  <si>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</si>
  <si>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</si>
  <si>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</si>
  <si>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</si>
  <si>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</si>
  <si>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</si>
  <si>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</si>
  <si>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</si>
  <si>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</si>
  <si>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</si>
  <si>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</si>
  <si>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</si>
  <si>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</si>
  <si>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</si>
  <si>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</si>
  <si>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</si>
  <si>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</si>
  <si>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</si>
  <si>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</si>
  <si>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</si>
  <si>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</si>
  <si>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</si>
  <si>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</si>
  <si>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</si>
  <si>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</si>
  <si>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</si>
  <si>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</si>
  <si>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</si>
  <si>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</si>
  <si>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</si>
  <si>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</si>
  <si>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</si>
  <si>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</si>
  <si>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</si>
  <si>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</si>
  <si>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</si>
  <si>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</si>
  <si>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</si>
  <si>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</si>
  <si>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</si>
  <si>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</si>
  <si>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</si>
  <si>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</si>
  <si>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</si>
  <si>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</si>
  <si>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</si>
  <si>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</si>
  <si>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</si>
  <si>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</si>
  <si>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</si>
  <si>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</si>
  <si>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</si>
  <si>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</si>
  <si>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</si>
  <si>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</si>
  <si>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</si>
  <si>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</si>
  <si>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</si>
  <si>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</si>
  <si>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</si>
  <si>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</si>
  <si>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</si>
  <si>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</si>
  <si>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</si>
  <si>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</si>
  <si>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</si>
  <si>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</si>
  <si>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</si>
  <si>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</si>
  <si>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</si>
  <si>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</si>
  <si>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</si>
  <si>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</si>
  <si>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</si>
  <si>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</si>
  <si>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</si>
  <si>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</si>
  <si>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</si>
  <si>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</si>
  <si>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</si>
  <si>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</si>
  <si>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</si>
  <si>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</si>
  <si>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</si>
  <si>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</si>
  <si>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</si>
  <si>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</si>
  <si>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</si>
  <si>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</si>
  <si>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</si>
  <si>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</si>
  <si>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</si>
  <si>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</si>
  <si>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</si>
  <si>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</si>
  <si>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</si>
  <si>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</si>
  <si>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</si>
  <si>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</si>
  <si>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</si>
  <si>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</si>
  <si>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</si>
  <si>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</si>
  <si>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</si>
  <si>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</si>
  <si>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</si>
  <si>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</si>
  <si>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</si>
  <si>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</si>
  <si>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</si>
  <si>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</si>
  <si>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</si>
  <si>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</si>
  <si>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</si>
  <si>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</si>
  <si>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</si>
  <si>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</si>
  <si>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</si>
  <si>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</si>
  <si>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</si>
  <si>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</si>
  <si>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</si>
  <si>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</si>
  <si>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</si>
  <si>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</si>
  <si>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</si>
  <si>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</si>
  <si>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</si>
  <si>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</si>
  <si>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</si>
  <si>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</si>
  <si>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</si>
  <si>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</si>
  <si>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</si>
  <si>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</si>
  <si>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</si>
  <si>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</si>
  <si>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</si>
  <si>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</si>
  <si>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</si>
  <si>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</si>
  <si>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</si>
  <si>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</si>
  <si>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</si>
  <si>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</si>
  <si>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</si>
  <si>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</si>
  <si>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</si>
  <si>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</si>
  <si>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</si>
  <si>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</si>
  <si>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</si>
  <si>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</si>
  <si>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</si>
  <si>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</si>
  <si>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</si>
  <si>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</si>
  <si>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</si>
  <si>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</si>
  <si>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</si>
  <si>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</si>
  <si>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</si>
  <si>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</si>
  <si>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</si>
  <si>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</si>
  <si>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</si>
  <si>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</si>
  <si>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</si>
  <si>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</si>
  <si>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</si>
  <si>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</si>
  <si>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</si>
  <si>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</si>
  <si>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</si>
  <si>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</si>
  <si>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</si>
  <si>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</si>
  <si>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</si>
  <si>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</si>
  <si>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</si>
  <si>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</si>
  <si>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</si>
  <si>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</si>
  <si>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</si>
  <si>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</si>
  <si>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</si>
  <si>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</si>
  <si>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</si>
  <si>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</si>
  <si>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</si>
  <si>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</si>
  <si>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</si>
  <si>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</si>
  <si>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</si>
  <si>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</si>
  <si>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</si>
  <si>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</si>
  <si>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</si>
  <si>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</si>
  <si>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</si>
  <si>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</si>
  <si>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</si>
  <si>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</si>
  <si>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</si>
  <si>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</si>
  <si>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</si>
  <si>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</si>
  <si>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</si>
  <si>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</si>
  <si>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</si>
  <si>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</si>
  <si>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</si>
  <si>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</si>
  <si>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</si>
  <si>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</si>
  <si>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</si>
  <si>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</si>
  <si>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</si>
  <si>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</si>
  <si>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</si>
  <si>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</si>
  <si>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</si>
  <si>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</si>
  <si>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</si>
  <si>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</si>
  <si>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</si>
  <si>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</si>
  <si>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</si>
  <si>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</si>
  <si>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</si>
  <si>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</si>
  <si>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</si>
  <si>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</si>
  <si>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</si>
  <si>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</si>
  <si>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</si>
  <si>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</si>
  <si>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</si>
  <si>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</si>
  <si>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</si>
  <si>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</si>
  <si>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</si>
  <si>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</si>
  <si>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</si>
  <si>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</si>
  <si>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</si>
  <si>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</si>
  <si>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</si>
  <si>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</si>
  <si>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</si>
  <si>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</si>
  <si>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</si>
  <si>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</si>
  <si>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</si>
  <si>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</si>
  <si>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</si>
  <si>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</si>
  <si>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</si>
  <si>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</si>
  <si>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</si>
  <si>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</si>
  <si>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</si>
  <si>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</si>
  <si>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</si>
  <si>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</si>
  <si>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</si>
  <si>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</si>
  <si>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</si>
  <si>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</si>
  <si>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</si>
  <si>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</si>
  <si>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</si>
  <si>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</si>
  <si>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</si>
  <si>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</si>
  <si>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</si>
  <si>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</si>
  <si>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</si>
  <si>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</si>
  <si>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</si>
  <si>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</si>
  <si>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</si>
  <si>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</si>
  <si>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</si>
  <si>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</si>
  <si>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</si>
  <si>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</si>
  <si>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</si>
  <si>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</si>
  <si>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</si>
  <si>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</si>
  <si>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</si>
  <si>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</si>
  <si>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</si>
  <si>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</si>
  <si>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</si>
  <si>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</si>
  <si>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</si>
  <si>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</si>
  <si>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</si>
  <si>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</si>
  <si>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</si>
  <si>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</si>
  <si>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</si>
  <si>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</si>
  <si>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</si>
  <si>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</si>
  <si>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</si>
  <si>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</si>
  <si>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</si>
  <si>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</si>
  <si>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</si>
  <si>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</si>
  <si>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</si>
  <si>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</si>
  <si>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</si>
  <si>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</si>
  <si>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</si>
  <si>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</si>
  <si>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</si>
  <si>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</si>
  <si>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</si>
  <si>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</si>
  <si>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</si>
  <si>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</si>
  <si>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</si>
  <si>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</si>
  <si>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</si>
  <si>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</si>
  <si>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</si>
  <si>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</si>
  <si>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</si>
  <si>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</si>
  <si>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</si>
  <si>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</si>
  <si>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</si>
  <si>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</si>
  <si>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</si>
  <si>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</si>
  <si>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</si>
  <si>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</si>
  <si>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</si>
  <si>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</si>
  <si>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</si>
  <si>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</si>
  <si>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</si>
  <si>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</si>
  <si>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</si>
  <si>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</si>
  <si>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</si>
  <si>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</si>
  <si>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</si>
  <si>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</si>
  <si>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</si>
  <si>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</si>
  <si>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</si>
  <si>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</si>
  <si>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</si>
  <si>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</si>
  <si>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</si>
  <si>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</si>
  <si>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</si>
  <si>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</si>
  <si>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</si>
  <si>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</si>
  <si>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</si>
  <si>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</si>
  <si>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</si>
  <si>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</si>
  <si>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</si>
  <si>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</si>
  <si>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</si>
  <si>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</si>
  <si>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</si>
  <si>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</si>
  <si>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</si>
  <si>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</si>
  <si>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</si>
  <si>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</si>
  <si>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</si>
  <si>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</si>
  <si>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</si>
  <si>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</si>
  <si>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</si>
  <si>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</si>
  <si>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</si>
  <si>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</si>
  <si>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</si>
  <si>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</si>
  <si>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</si>
  <si>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</si>
  <si>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</si>
  <si>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</si>
  <si>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</si>
  <si>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</si>
  <si>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</si>
  <si>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</si>
  <si>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</si>
  <si>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</si>
  <si>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</si>
  <si>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</si>
  <si>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</si>
  <si>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</si>
  <si>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</si>
  <si>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</si>
  <si>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</si>
  <si>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</si>
  <si>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</si>
  <si>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</si>
  <si>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</si>
  <si>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</si>
  <si>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</si>
  <si>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</si>
  <si>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</si>
  <si>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</si>
  <si>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</si>
  <si>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</si>
  <si>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</si>
  <si>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</si>
  <si>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</si>
  <si>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</si>
  <si>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</si>
  <si>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</si>
  <si>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</si>
  <si>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</si>
  <si>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</si>
  <si>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</si>
  <si>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</si>
  <si>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</si>
  <si>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</si>
  <si>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</si>
  <si>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</si>
  <si>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</si>
  <si>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</si>
  <si>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</si>
  <si>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</si>
  <si>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</si>
  <si>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</si>
  <si>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</si>
  <si>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</si>
  <si>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</si>
  <si>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</si>
  <si>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</si>
  <si>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</si>
  <si>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</si>
  <si>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</si>
  <si>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</si>
  <si>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</si>
  <si>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</si>
  <si>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</si>
  <si>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</si>
  <si>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</si>
  <si>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</si>
  <si>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</si>
  <si>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</si>
  <si>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</si>
  <si>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</si>
  <si>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</si>
  <si>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</si>
  <si>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</si>
  <si>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</si>
  <si>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</si>
  <si>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</si>
  <si>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</si>
  <si>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</si>
  <si>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</si>
  <si>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</si>
  <si>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</si>
  <si>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</si>
  <si>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</si>
  <si>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</si>
  <si>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</si>
  <si>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</si>
  <si>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</si>
  <si>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</si>
  <si>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</si>
  <si>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</si>
  <si>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</si>
  <si>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</si>
  <si>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</si>
  <si>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</si>
  <si>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</si>
  <si>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</si>
  <si>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</si>
  <si>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</si>
  <si>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</si>
  <si>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</si>
  <si>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</si>
  <si>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</si>
  <si>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</si>
  <si>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</si>
  <si>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</si>
  <si>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</si>
  <si>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</si>
  <si>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</si>
  <si>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</si>
  <si>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</si>
  <si>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</si>
  <si>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</si>
  <si>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</si>
  <si>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</si>
  <si>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</si>
  <si>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</si>
  <si>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</si>
  <si>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</si>
  <si>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</si>
  <si>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</si>
  <si>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</si>
  <si>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</si>
  <si>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</si>
  <si>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</si>
  <si>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</si>
  <si>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</si>
  <si>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</si>
  <si>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</si>
  <si>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</si>
  <si>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</si>
  <si>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</si>
  <si>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</si>
  <si>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</si>
  <si>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</si>
  <si>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</si>
  <si>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</si>
  <si>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</si>
  <si>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</si>
  <si>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</si>
  <si>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</si>
  <si>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</si>
  <si>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</si>
  <si>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</si>
  <si>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</si>
  <si>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</si>
  <si>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</si>
  <si>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</si>
  <si>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</si>
  <si>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</si>
  <si>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</si>
  <si>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</si>
  <si>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</si>
  <si>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</si>
  <si>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</si>
  <si>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</si>
  <si>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</si>
  <si>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</si>
  <si>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</si>
  <si>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</si>
  <si>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</si>
  <si>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</si>
  <si>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</si>
  <si>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</si>
  <si>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</si>
  <si>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</si>
  <si>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</si>
  <si>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</si>
  <si>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</si>
  <si>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</si>
  <si>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</si>
  <si>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</si>
  <si>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</si>
  <si>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</si>
  <si>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</si>
  <si>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</si>
  <si>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</si>
  <si>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</si>
  <si>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</si>
  <si>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</si>
  <si>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</si>
  <si>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</si>
  <si>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</si>
  <si>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</si>
  <si>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</si>
  <si>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</si>
  <si>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</si>
  <si>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</si>
  <si>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</si>
  <si>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</si>
  <si>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</si>
  <si>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</si>
  <si>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</si>
  <si>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</si>
  <si>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</si>
  <si>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</si>
  <si>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</si>
  <si>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</si>
  <si>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</si>
  <si>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</si>
  <si>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</si>
  <si>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</si>
  <si>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</si>
  <si>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</si>
  <si>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</si>
  <si>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</si>
  <si>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</si>
  <si>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</si>
  <si>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</si>
  <si>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</si>
  <si>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</si>
  <si>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</si>
  <si>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</si>
  <si>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</si>
  <si>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</si>
  <si>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</si>
  <si>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</si>
  <si>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</si>
  <si>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</si>
  <si>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</si>
  <si>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</si>
  <si>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</si>
  <si>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</si>
  <si>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</si>
  <si>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</si>
  <si>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</si>
  <si>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</si>
  <si>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</si>
  <si>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</si>
  <si>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</si>
  <si>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</si>
  <si>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</si>
  <si>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</si>
  <si>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</si>
  <si>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</si>
  <si>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</si>
  <si>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</si>
  <si>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</si>
  <si>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</si>
  <si>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</si>
  <si>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</si>
  <si>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</si>
  <si>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</si>
  <si>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</si>
  <si>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</si>
  <si>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</si>
  <si>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</si>
  <si>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</si>
  <si>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</si>
  <si>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</si>
  <si>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</si>
  <si>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</si>
  <si>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</si>
  <si>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</si>
  <si>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</si>
  <si>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</si>
  <si>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</si>
  <si>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</si>
  <si>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</si>
  <si>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</si>
  <si>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</si>
  <si>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</si>
  <si>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</si>
  <si>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</si>
  <si>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</si>
  <si>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</si>
  <si>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</si>
  <si>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</si>
  <si>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</si>
  <si>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</si>
  <si>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</si>
  <si>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</si>
  <si>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</si>
  <si>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</si>
  <si>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</si>
  <si>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</si>
  <si>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</si>
  <si>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</si>
  <si>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</si>
  <si>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</si>
  <si>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</si>
  <si>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</si>
  <si>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</si>
  <si>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</si>
  <si>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</si>
  <si>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</si>
  <si>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</si>
  <si>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</si>
  <si>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</si>
  <si>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</si>
  <si>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</si>
  <si>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</si>
  <si>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</si>
  <si>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</si>
  <si>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</si>
  <si>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</si>
  <si>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</si>
  <si>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</si>
  <si>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</si>
  <si>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</si>
  <si>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</si>
  <si>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</si>
  <si>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</si>
  <si>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</si>
  <si>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</si>
  <si>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</si>
  <si>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</si>
  <si>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</si>
  <si>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</si>
  <si>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</si>
  <si>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</si>
  <si>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</si>
  <si>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</si>
  <si>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</si>
  <si>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</si>
  <si>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</si>
  <si>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</si>
  <si>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</si>
  <si>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</si>
  <si>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</si>
  <si>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</si>
  <si>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</si>
  <si>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</si>
  <si>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</si>
  <si>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</si>
  <si>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</si>
  <si>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</si>
  <si>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</si>
  <si>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</si>
  <si>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</si>
  <si>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</si>
  <si>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</si>
  <si>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</si>
  <si>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</si>
  <si>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</si>
  <si>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</si>
  <si>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</si>
  <si>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</si>
  <si>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</si>
  <si>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</si>
  <si>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</si>
  <si>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</si>
  <si>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</si>
  <si>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</si>
  <si>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</si>
  <si>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</si>
  <si>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</si>
  <si>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</si>
  <si>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</si>
  <si>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</si>
  <si>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</si>
  <si>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</si>
  <si>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</si>
  <si>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</si>
  <si>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</si>
  <si>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</si>
  <si>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</si>
  <si>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</si>
  <si>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</si>
  <si>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</si>
  <si>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</si>
  <si>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</si>
  <si>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</si>
  <si>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</si>
  <si>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</si>
  <si>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</si>
  <si>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</si>
  <si>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</si>
  <si>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</si>
  <si>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</si>
  <si>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</si>
  <si>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</si>
  <si>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</si>
  <si>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</si>
  <si>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</si>
  <si>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</si>
  <si>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</si>
  <si>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</si>
  <si>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</si>
  <si>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</si>
  <si>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</si>
  <si>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</si>
  <si>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</si>
  <si>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</si>
  <si>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</si>
  <si>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</si>
  <si>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</si>
  <si>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</si>
  <si>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</si>
  <si>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</si>
  <si>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</si>
  <si>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</si>
  <si>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</si>
  <si>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</si>
  <si>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</si>
  <si>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</si>
  <si>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</si>
  <si>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</si>
  <si>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</si>
  <si>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</si>
  <si>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</si>
  <si>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</si>
  <si>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</si>
  <si>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</si>
  <si>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</si>
  <si>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</si>
  <si>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</si>
  <si>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</si>
  <si>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</si>
  <si>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</si>
  <si>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</si>
  <si>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</si>
  <si>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</si>
  <si>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</si>
  <si>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</si>
  <si>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</si>
  <si>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</si>
  <si>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</si>
  <si>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</si>
  <si>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</si>
  <si>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</si>
  <si>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</si>
  <si>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</si>
  <si>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</si>
  <si>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</si>
  <si>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</si>
  <si>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</si>
  <si>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</si>
  <si>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</si>
  <si>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</si>
  <si>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</si>
  <si>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</si>
  <si>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</si>
  <si>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</si>
  <si>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</si>
  <si>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</si>
  <si>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</si>
  <si>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</si>
  <si>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</si>
  <si>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</si>
  <si>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</si>
  <si>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</si>
  <si>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</si>
  <si>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</si>
  <si>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</si>
  <si>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</si>
  <si>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</si>
  <si>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</si>
  <si>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</si>
  <si>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</si>
  <si>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</si>
  <si>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</si>
  <si>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</si>
  <si>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</si>
  <si>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</si>
  <si>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</si>
  <si>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</si>
  <si>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</si>
  <si>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</si>
  <si>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</si>
  <si>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</si>
  <si>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</si>
  <si>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</si>
  <si>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</si>
  <si>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</si>
  <si>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</si>
  <si>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</si>
  <si>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</si>
  <si>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</si>
  <si>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</si>
  <si>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</si>
  <si>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</si>
  <si>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</si>
  <si>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</si>
  <si>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</si>
  <si>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</si>
  <si>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</si>
  <si>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</si>
  <si>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</si>
  <si>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</si>
  <si>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</si>
  <si>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</si>
  <si>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</si>
  <si>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</si>
  <si>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</si>
  <si>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</si>
  <si>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</si>
  <si>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</si>
  <si>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</si>
  <si>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</si>
  <si>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</si>
  <si>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</si>
  <si>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</si>
  <si>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</si>
  <si>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</si>
  <si>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</si>
  <si>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</si>
  <si>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</si>
  <si>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</si>
  <si>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</si>
  <si>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</si>
  <si>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</si>
  <si>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</si>
  <si>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</si>
  <si>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</si>
  <si>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</si>
  <si>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</si>
  <si>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</si>
  <si>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</si>
  <si>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</si>
  <si>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</si>
  <si>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</si>
  <si>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</si>
  <si>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</si>
  <si>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</si>
  <si>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</si>
  <si>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</si>
  <si>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</si>
  <si>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</si>
  <si>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</si>
  <si>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</si>
  <si>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</si>
  <si>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</si>
  <si>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</si>
  <si>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</si>
  <si>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</si>
  <si>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</si>
  <si>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</si>
  <si>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</si>
  <si>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</si>
  <si>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</si>
  <si>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</si>
  <si>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</si>
  <si>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</si>
  <si>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</si>
  <si>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</si>
  <si>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</si>
  <si>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</si>
  <si>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</si>
  <si>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</si>
  <si>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</si>
  <si>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</si>
  <si>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</si>
  <si>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</si>
  <si>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</si>
  <si>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</si>
  <si>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</si>
  <si>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</si>
  <si>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</si>
  <si>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</si>
  <si>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</si>
  <si>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</si>
  <si>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</si>
  <si>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</si>
  <si>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</si>
  <si>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</si>
  <si>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</si>
  <si>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</si>
  <si>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</si>
  <si>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</si>
  <si>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</si>
  <si>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</si>
  <si>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</si>
  <si>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</si>
  <si>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</si>
  <si>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</si>
  <si>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</si>
  <si>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</si>
  <si>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</si>
  <si>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</si>
  <si>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</si>
  <si>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</si>
  <si>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</si>
  <si>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</si>
  <si>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</si>
  <si>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</si>
  <si>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</si>
  <si>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</si>
  <si>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</si>
  <si>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</si>
  <si>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</si>
  <si>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</si>
  <si>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</si>
  <si>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</si>
  <si>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</si>
  <si>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</si>
  <si>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</si>
  <si>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</si>
  <si>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</si>
  <si>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</si>
  <si>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</si>
  <si>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</si>
  <si>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</si>
  <si>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</si>
  <si>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</si>
  <si>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</si>
  <si>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</si>
  <si>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</si>
  <si>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</si>
  <si>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</si>
  <si>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</si>
  <si>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</si>
  <si>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</si>
  <si>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</si>
  <si>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</si>
  <si>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</si>
  <si>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</si>
  <si>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</si>
  <si>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</si>
  <si>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</si>
  <si>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</si>
  <si>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</si>
  <si>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</si>
  <si>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</si>
  <si>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</si>
  <si>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</si>
  <si>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</si>
  <si>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</si>
  <si>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</si>
  <si>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</si>
  <si>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</si>
  <si>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</si>
  <si>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</si>
  <si>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</si>
  <si>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</si>
  <si>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</si>
  <si>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</si>
  <si>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</si>
  <si>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</si>
  <si>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</si>
  <si>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</si>
  <si>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</si>
  <si>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</si>
  <si>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</si>
  <si>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</si>
  <si>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</si>
  <si>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</si>
  <si>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</si>
  <si>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</si>
  <si>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</si>
  <si>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</si>
  <si>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</si>
  <si>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</si>
  <si>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</si>
  <si>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</si>
  <si>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</si>
  <si>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</si>
  <si>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</si>
  <si>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</si>
  <si>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</si>
  <si>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</si>
  <si>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</si>
  <si>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</si>
  <si>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</si>
  <si>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</si>
  <si>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</si>
  <si>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</si>
  <si>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</si>
  <si>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</si>
  <si>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</si>
  <si>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</si>
  <si>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</si>
  <si>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</si>
  <si>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</si>
  <si>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</si>
  <si>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</si>
  <si>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</si>
  <si>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</si>
  <si>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</si>
  <si>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</si>
  <si>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</si>
  <si>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</si>
  <si>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</si>
  <si>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</si>
  <si>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</si>
  <si>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</si>
  <si>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</si>
  <si>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</si>
  <si>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</si>
  <si>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</si>
  <si>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</si>
  <si>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</si>
  <si>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</si>
  <si>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</si>
  <si>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</si>
  <si>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</si>
  <si>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</si>
  <si>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</si>
  <si>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</si>
  <si>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</si>
  <si>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</si>
  <si>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</si>
  <si>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</si>
  <si>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</si>
  <si>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</si>
  <si>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</si>
  <si>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</si>
  <si>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</si>
  <si>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</si>
  <si>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</si>
  <si>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</si>
  <si>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</si>
  <si>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</si>
  <si>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</si>
  <si>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</si>
  <si>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</si>
  <si>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</si>
  <si>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</si>
  <si>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</si>
  <si>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</si>
  <si>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</si>
  <si>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</si>
  <si>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</si>
  <si>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</si>
  <si>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</si>
  <si>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</si>
  <si>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</si>
  <si>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</si>
  <si>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</si>
  <si>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</si>
  <si>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</si>
  <si>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</si>
  <si>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</si>
  <si>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</si>
  <si>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</si>
  <si>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</si>
  <si>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</si>
  <si>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</si>
  <si>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</si>
  <si>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</si>
  <si>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</si>
  <si>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</si>
  <si>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</si>
  <si>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</si>
  <si>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</si>
  <si>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</si>
  <si>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</si>
  <si>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</si>
  <si>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</si>
  <si>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</si>
  <si>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</si>
  <si>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</si>
  <si>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</si>
  <si>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</si>
  <si>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</si>
  <si>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</si>
  <si>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</si>
  <si>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</si>
  <si>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</si>
  <si>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</si>
  <si>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</si>
  <si>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</si>
  <si>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</si>
  <si>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</si>
  <si>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</si>
  <si>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</si>
  <si>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</si>
  <si>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</si>
  <si>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</si>
  <si>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</si>
  <si>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</si>
  <si>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</si>
  <si>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</si>
  <si>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</si>
  <si>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</si>
  <si>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</si>
  <si>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</si>
  <si>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</si>
  <si>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</si>
  <si>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</si>
  <si>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</si>
  <si>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</si>
  <si>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</si>
  <si>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</si>
  <si>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</si>
  <si>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</si>
  <si>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</si>
  <si>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</si>
  <si>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</si>
  <si>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</si>
  <si>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</si>
  <si>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</si>
  <si>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</si>
  <si>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</si>
  <si>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</si>
  <si>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</si>
  <si>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</si>
  <si>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</si>
  <si>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</si>
  <si>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</si>
  <si>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</si>
  <si>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</si>
  <si>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</si>
  <si>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</si>
  <si>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</si>
  <si>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</si>
  <si>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</si>
  <si>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</si>
  <si>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</si>
  <si>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</si>
  <si>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</si>
  <si>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</si>
  <si>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</si>
  <si>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</si>
  <si>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</si>
  <si>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</si>
  <si>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</si>
  <si>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</si>
  <si>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</si>
  <si>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</si>
  <si>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</si>
  <si>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</si>
  <si>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</si>
  <si>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</si>
  <si>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</si>
  <si>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</si>
  <si>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</si>
  <si>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</si>
  <si>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</si>
  <si>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</si>
  <si>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</si>
  <si>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</si>
  <si>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</si>
  <si>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</si>
  <si>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</si>
  <si>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</si>
  <si>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</si>
  <si>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</si>
  <si>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</si>
  <si>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</si>
  <si>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</si>
  <si>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</si>
  <si>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</si>
  <si>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</si>
  <si>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</si>
  <si>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</si>
  <si>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</si>
  <si>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</si>
  <si>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</si>
  <si>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</si>
  <si>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</si>
  <si>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</si>
  <si>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</si>
  <si>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</si>
  <si>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</si>
  <si>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</si>
  <si>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</si>
  <si>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</si>
  <si>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</si>
  <si>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</si>
  <si>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</si>
  <si>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</si>
  <si>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</si>
  <si>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</si>
  <si>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</si>
  <si>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</si>
  <si>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</si>
  <si>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</si>
  <si>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</si>
  <si>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</si>
  <si>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</si>
  <si>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</si>
  <si>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</si>
  <si>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</si>
  <si>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</si>
  <si>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</si>
  <si>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</si>
  <si>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</si>
  <si>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</si>
  <si>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</si>
  <si>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</si>
  <si>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</si>
  <si>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</si>
  <si>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</si>
  <si>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</si>
  <si>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</si>
  <si>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</si>
  <si>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</si>
  <si>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</si>
  <si>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</si>
  <si>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</si>
  <si>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</si>
  <si>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</si>
  <si>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</si>
  <si>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</si>
  <si>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</si>
  <si>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</si>
  <si>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</si>
  <si>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</si>
  <si>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</si>
  <si>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</si>
  <si>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</si>
  <si>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</si>
  <si>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</si>
  <si>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</si>
  <si>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</si>
  <si>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</si>
  <si>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</si>
  <si>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</si>
  <si>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</si>
  <si>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</si>
  <si>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</si>
  <si>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</si>
  <si>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</si>
  <si>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</si>
  <si>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</si>
  <si>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</si>
  <si>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</si>
  <si>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</si>
  <si>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</si>
  <si>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</si>
  <si>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</si>
  <si>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</si>
  <si>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</si>
  <si>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</si>
  <si>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</si>
  <si>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</si>
  <si>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</si>
  <si>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</si>
  <si>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</si>
  <si>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</si>
  <si>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</si>
  <si>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</si>
  <si>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</si>
  <si>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</si>
  <si>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</si>
  <si>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</si>
  <si>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</si>
  <si>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</si>
  <si>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</si>
  <si>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</si>
  <si>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</si>
  <si>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</si>
  <si>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</si>
  <si>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</si>
  <si>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</si>
  <si>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</si>
  <si>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</si>
  <si>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</si>
  <si>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</si>
  <si>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</si>
  <si>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</si>
  <si>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</si>
  <si>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</si>
  <si>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</si>
  <si>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</si>
  <si>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</si>
  <si>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</si>
  <si>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</si>
  <si>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</si>
  <si>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</si>
  <si>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</si>
  <si>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</si>
  <si>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</si>
  <si>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</si>
  <si>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</si>
  <si>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</si>
  <si>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</si>
  <si>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</si>
  <si>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</si>
  <si>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</si>
  <si>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</si>
  <si>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</si>
  <si>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</si>
  <si>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</si>
  <si>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</si>
  <si>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</si>
  <si>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</si>
  <si>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</si>
  <si>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</si>
  <si>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</si>
  <si>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</si>
  <si>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</si>
  <si>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</si>
  <si>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</si>
  <si>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</si>
  <si>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</si>
  <si>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</si>
  <si>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</si>
  <si>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</si>
  <si>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</si>
  <si>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</si>
  <si>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</si>
  <si>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</si>
  <si>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</si>
  <si>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</si>
  <si>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</si>
  <si>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</si>
  <si>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</si>
  <si>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</si>
  <si>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</si>
  <si>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</si>
  <si>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</si>
  <si>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</si>
  <si>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</si>
  <si>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</si>
  <si>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</si>
  <si>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</si>
  <si>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</si>
  <si>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</si>
  <si>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</si>
  <si>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</si>
  <si>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</si>
  <si>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</si>
  <si>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</si>
  <si>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</si>
  <si>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</si>
  <si>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</si>
  <si>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</si>
  <si>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</si>
  <si>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</si>
  <si>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</si>
  <si>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</si>
  <si>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</si>
  <si>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</si>
  <si>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</si>
  <si>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</si>
  <si>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</si>
  <si>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</si>
  <si>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</si>
  <si>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</si>
  <si>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</si>
  <si>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</si>
  <si>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</si>
  <si>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</si>
  <si>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</si>
  <si>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</si>
  <si>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</si>
  <si>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</si>
  <si>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</si>
  <si>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</si>
  <si>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</si>
  <si>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</si>
  <si>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</si>
  <si>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</si>
  <si>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</si>
  <si>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</si>
  <si>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</si>
  <si>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</si>
  <si>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</si>
  <si>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</si>
  <si>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</si>
  <si>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</si>
  <si>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</si>
  <si>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</si>
  <si>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</si>
  <si>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</si>
  <si>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</si>
  <si>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</si>
  <si>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</si>
  <si>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</si>
  <si>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</si>
  <si>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</si>
  <si>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</si>
  <si>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</si>
  <si>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</si>
  <si>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</si>
  <si>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</si>
  <si>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</si>
  <si>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</si>
  <si>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</si>
  <si>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</si>
  <si>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</si>
  <si>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</si>
  <si>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</si>
  <si>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</si>
  <si>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</si>
  <si>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</si>
  <si>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</si>
  <si>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</si>
  <si>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</si>
  <si>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</si>
  <si>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</si>
  <si>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</si>
  <si>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</si>
  <si>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</si>
  <si>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</si>
  <si>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</si>
  <si>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</si>
  <si>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</si>
  <si>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</si>
  <si>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</si>
  <si>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</si>
  <si>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</si>
  <si>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</si>
  <si>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</si>
  <si>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</si>
  <si>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</si>
  <si>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</si>
  <si>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</si>
  <si>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</si>
  <si>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</si>
  <si>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</si>
  <si>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</si>
  <si>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</si>
  <si>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</si>
  <si>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</si>
  <si>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</si>
  <si>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</si>
  <si>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</si>
  <si>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</si>
  <si>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</si>
  <si>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</si>
  <si>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</si>
  <si>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</si>
  <si>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</si>
  <si>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</si>
  <si>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</si>
  <si>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</si>
  <si>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</si>
  <si>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</si>
  <si>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</si>
  <si>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</si>
  <si>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</si>
  <si>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</si>
  <si>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</si>
  <si>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</si>
  <si>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</si>
  <si>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</si>
  <si>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</si>
  <si>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</si>
  <si>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</si>
  <si>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</si>
  <si>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</si>
  <si>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</si>
  <si>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</si>
  <si>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</si>
  <si>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</si>
  <si>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</si>
  <si>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</si>
  <si>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</si>
  <si>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</si>
  <si>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</si>
  <si>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</si>
  <si>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</si>
  <si>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</si>
  <si>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</si>
  <si>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</si>
  <si>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</si>
  <si>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</si>
  <si>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</si>
  <si>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</si>
  <si>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</si>
  <si>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</si>
  <si>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</si>
  <si>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</si>
  <si>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</si>
  <si>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</si>
  <si>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</si>
  <si>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</si>
  <si>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</si>
  <si>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</si>
  <si>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</si>
  <si>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</si>
  <si>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</si>
  <si>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</si>
  <si>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</si>
  <si>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</si>
  <si>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</si>
  <si>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</si>
  <si>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</si>
  <si>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</si>
  <si>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</si>
  <si>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</si>
  <si>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</si>
  <si>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</si>
  <si>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</si>
  <si>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</si>
  <si>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</si>
  <si>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</si>
  <si>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</si>
  <si>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</si>
  <si>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</si>
  <si>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</si>
  <si>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</si>
  <si>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</si>
  <si>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</si>
  <si>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</si>
  <si>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</si>
  <si>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</si>
  <si>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</si>
  <si>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</si>
  <si>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</si>
  <si>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</si>
  <si>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</si>
  <si>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</si>
  <si>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</si>
  <si>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</si>
  <si>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</si>
  <si>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</si>
  <si>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</si>
  <si>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</si>
  <si>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</si>
  <si>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</si>
  <si>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</si>
  <si>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</si>
  <si>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</si>
  <si>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</si>
  <si>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</si>
  <si>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</si>
  <si>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</si>
  <si>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</si>
  <si>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</si>
  <si>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</si>
  <si>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</si>
  <si>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</si>
  <si>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</si>
  <si>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</si>
  <si>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</si>
  <si>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</si>
  <si>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</si>
  <si>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</si>
  <si>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</si>
  <si>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</si>
  <si>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</si>
  <si>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</si>
  <si>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</si>
  <si>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</si>
  <si>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</si>
  <si>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</si>
  <si>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</si>
  <si>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</si>
  <si>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</si>
  <si>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</si>
  <si>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</si>
  <si>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</si>
  <si>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</si>
  <si>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</si>
  <si>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</si>
  <si>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</si>
  <si>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</si>
  <si>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</si>
  <si>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</si>
  <si>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</si>
  <si>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</si>
  <si>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</si>
  <si>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</si>
  <si>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</si>
  <si>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</si>
  <si>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</si>
  <si>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</si>
  <si>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</si>
  <si>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</si>
  <si>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</si>
  <si>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</si>
  <si>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</si>
  <si>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</si>
  <si>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</si>
  <si>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</si>
  <si>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</si>
  <si>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</si>
  <si>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</si>
  <si>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</si>
  <si>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</si>
  <si>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</si>
  <si>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</si>
  <si>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</si>
  <si>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</si>
  <si>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</si>
  <si>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</si>
  <si>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</si>
  <si>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</si>
  <si>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</si>
  <si>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</si>
  <si>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</si>
  <si>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</si>
  <si>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</si>
  <si>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</si>
  <si>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</si>
  <si>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</si>
  <si>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</si>
  <si>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</si>
  <si>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</si>
  <si>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</si>
  <si>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</si>
  <si>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</si>
  <si>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</si>
  <si>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</si>
  <si>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</si>
  <si>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</si>
  <si>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</si>
  <si>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</si>
  <si>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</si>
  <si>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</si>
  <si>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</si>
  <si>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</si>
  <si>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</si>
  <si>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</si>
  <si>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</si>
  <si>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</si>
  <si>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</si>
  <si>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</si>
  <si>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</si>
  <si>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</si>
  <si>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</si>
  <si>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</si>
  <si>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</si>
  <si>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</si>
  <si>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</si>
  <si>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</si>
  <si>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</si>
  <si>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</si>
  <si>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</si>
  <si>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</si>
  <si>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</si>
  <si>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</si>
  <si>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</si>
  <si>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</si>
  <si>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</si>
  <si>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</si>
  <si>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</si>
  <si>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</si>
  <si>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</si>
  <si>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</si>
  <si>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</si>
  <si>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</si>
  <si>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</si>
  <si>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</si>
  <si>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</si>
  <si>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</si>
  <si>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</si>
  <si>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</si>
  <si>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</si>
  <si>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</si>
  <si>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</si>
  <si>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</si>
  <si>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</si>
  <si>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</si>
  <si>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</si>
  <si>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</si>
  <si>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</si>
  <si>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</si>
  <si>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</si>
  <si>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</si>
  <si>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</si>
  <si>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</si>
  <si>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</si>
  <si>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</si>
  <si>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</si>
  <si>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</si>
  <si>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</si>
  <si>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</si>
  <si>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</si>
  <si>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</si>
  <si>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</si>
  <si>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</si>
  <si>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</si>
  <si>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</si>
  <si>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</si>
  <si>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</si>
  <si>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</si>
  <si>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</si>
  <si>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</si>
  <si>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</si>
  <si>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</si>
  <si>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</si>
  <si>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</si>
  <si>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</si>
  <si>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</si>
  <si>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</si>
  <si>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</si>
  <si>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</si>
  <si>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</si>
  <si>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</si>
  <si>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</si>
  <si>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</si>
  <si>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</si>
  <si>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</si>
  <si>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</si>
  <si>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</si>
  <si>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</si>
  <si>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</si>
  <si>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</si>
  <si>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</si>
  <si>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</si>
  <si>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</si>
  <si>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</si>
  <si>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</si>
  <si>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</si>
  <si>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</si>
  <si>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</si>
  <si>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</si>
  <si>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</si>
  <si>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</si>
  <si>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</si>
  <si>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</si>
  <si>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</si>
  <si>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</si>
  <si>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</si>
  <si>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</si>
  <si>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</si>
  <si>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</si>
  <si>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</si>
  <si>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</si>
  <si>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</si>
  <si>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</si>
  <si>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</si>
  <si>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</si>
  <si>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</si>
  <si>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</si>
  <si>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</si>
  <si>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</si>
  <si>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</si>
  <si>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</si>
  <si>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</si>
  <si>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</si>
  <si>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</si>
  <si>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</si>
  <si>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</si>
  <si>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</si>
  <si>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</si>
  <si>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</si>
  <si>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</si>
  <si>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</si>
  <si>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</si>
  <si>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</si>
  <si>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</si>
  <si>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</si>
  <si>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</si>
  <si>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</si>
  <si>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</si>
  <si>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</si>
  <si>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</si>
  <si>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</si>
  <si>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</si>
  <si>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</si>
  <si>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</si>
  <si>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</si>
  <si>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</si>
  <si>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</si>
  <si>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</si>
  <si>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</si>
  <si>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</si>
  <si>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</si>
  <si>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</si>
  <si>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</si>
  <si>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</si>
  <si>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</si>
  <si>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</si>
  <si>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</si>
  <si>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</si>
  <si>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</si>
  <si>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</si>
  <si>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</si>
  <si>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</si>
  <si>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</si>
  <si>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</si>
  <si>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</si>
  <si>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</si>
  <si>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</si>
  <si>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</si>
  <si>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</si>
  <si>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</si>
  <si>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</si>
  <si>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</si>
  <si>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</si>
  <si>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</si>
  <si>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</si>
  <si>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</si>
  <si>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</si>
  <si>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</si>
  <si>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</si>
  <si>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</si>
  <si>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</si>
  <si>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</si>
  <si>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</si>
  <si>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</si>
  <si>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</si>
  <si>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</si>
  <si>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</si>
  <si>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</si>
  <si>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</si>
  <si>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</si>
  <si>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</si>
  <si>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</si>
  <si>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</si>
  <si>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</si>
  <si>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</si>
  <si>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</si>
  <si>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</si>
  <si>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</si>
  <si>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</si>
  <si>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</si>
  <si>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</si>
  <si>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</si>
  <si>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</si>
  <si>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</si>
  <si>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</si>
  <si>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</si>
  <si>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</si>
  <si>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</si>
  <si>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</si>
  <si>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</si>
  <si>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</si>
  <si>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</si>
  <si>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</si>
  <si>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</si>
  <si>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</si>
  <si>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</si>
  <si>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</si>
  <si>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</si>
  <si>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</si>
  <si>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</si>
  <si>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</si>
  <si>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</si>
  <si>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</si>
  <si>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</si>
  <si>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</si>
  <si>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</si>
  <si>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</si>
  <si>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</si>
  <si>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</si>
  <si>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</si>
  <si>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</si>
  <si>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</si>
  <si>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</si>
  <si>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</si>
  <si>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</si>
  <si>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</si>
  <si>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</si>
  <si>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</si>
  <si>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</si>
  <si>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</si>
  <si>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</si>
  <si>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</si>
  <si>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</si>
  <si>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</si>
  <si>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</si>
  <si>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</si>
  <si>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</si>
  <si>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</si>
  <si>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</si>
  <si>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</si>
  <si>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</si>
  <si>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</si>
  <si>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</si>
  <si>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</si>
  <si>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</si>
  <si>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</si>
  <si>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</si>
  <si>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</si>
  <si>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</si>
  <si>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</si>
  <si>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</si>
  <si>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</si>
  <si>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</si>
  <si>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</si>
  <si>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</si>
  <si>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</si>
  <si>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</si>
  <si>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</si>
  <si>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</si>
  <si>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</si>
  <si>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</si>
  <si>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</si>
  <si>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</si>
  <si>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</si>
  <si>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</si>
  <si>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</si>
  <si>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</si>
  <si>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</si>
  <si>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</si>
  <si>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</si>
  <si>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</si>
  <si>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</si>
  <si>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</si>
  <si>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</si>
  <si>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</si>
  <si>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</si>
  <si>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</si>
  <si>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</si>
  <si>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</si>
  <si>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</si>
  <si>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</si>
  <si>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</si>
  <si>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</si>
  <si>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</si>
  <si>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</si>
  <si>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</si>
  <si>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</si>
  <si>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</si>
  <si>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</si>
  <si>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</si>
  <si>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</si>
  <si>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</si>
  <si>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</si>
  <si>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</si>
  <si>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</si>
  <si>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</si>
  <si>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</si>
  <si>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</si>
  <si>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</si>
  <si>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</si>
  <si>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</si>
  <si>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</si>
  <si>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</si>
  <si>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</si>
  <si>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</si>
  <si>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</si>
  <si>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</si>
  <si>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</si>
  <si>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</si>
  <si>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</si>
  <si>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</si>
  <si>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</si>
  <si>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</si>
  <si>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</si>
  <si>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</si>
  <si>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</si>
  <si>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</si>
  <si>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</si>
  <si>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</si>
  <si>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</si>
  <si>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</si>
  <si>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</si>
  <si>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</si>
  <si>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</si>
  <si>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</si>
  <si>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</si>
  <si>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</si>
  <si>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</si>
  <si>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</si>
  <si>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</si>
  <si>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</si>
  <si>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</si>
  <si>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</si>
  <si>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</si>
  <si>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</si>
  <si>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</si>
  <si>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</si>
  <si>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</si>
  <si>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</si>
  <si>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</si>
  <si>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</si>
  <si>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</si>
  <si>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</si>
  <si>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</si>
  <si>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</si>
  <si>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</si>
  <si>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</si>
  <si>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</si>
  <si>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</si>
  <si>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</si>
  <si>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</si>
  <si>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</si>
  <si>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</si>
  <si>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</si>
  <si>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</si>
  <si>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</si>
  <si>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</si>
  <si>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</si>
  <si>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</si>
  <si>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</si>
  <si>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</si>
  <si>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</si>
  <si>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</si>
  <si>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</si>
  <si>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</si>
  <si>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</si>
  <si>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</si>
  <si>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</si>
  <si>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</si>
  <si>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</si>
  <si>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</si>
  <si>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</si>
  <si>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</si>
  <si>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</si>
  <si>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</si>
  <si>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</si>
  <si>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</si>
  <si>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</si>
  <si>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</si>
  <si>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</si>
  <si>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</si>
  <si>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</si>
  <si>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</si>
  <si>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</si>
  <si>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</si>
  <si>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</si>
  <si>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</si>
  <si>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</si>
  <si>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</si>
  <si>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</si>
  <si>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</si>
  <si>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</si>
  <si>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</si>
  <si>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</si>
  <si>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</si>
  <si>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</si>
  <si>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</si>
  <si>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</si>
  <si>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</si>
  <si>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</si>
  <si>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</si>
  <si>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</si>
  <si>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</si>
  <si>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</si>
  <si>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</si>
  <si>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</si>
  <si>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</si>
  <si>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</si>
  <si>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</si>
  <si>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</si>
  <si>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</si>
  <si>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</si>
  <si>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</si>
  <si>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</si>
  <si>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</si>
  <si>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</si>
  <si>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</si>
  <si>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</si>
  <si>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</si>
  <si>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</si>
  <si>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</si>
  <si>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</si>
  <si>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</si>
  <si>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</si>
  <si>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</si>
  <si>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</si>
  <si>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</si>
  <si>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</si>
  <si>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</si>
  <si>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</si>
  <si>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</si>
  <si>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</si>
  <si>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</si>
  <si>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</si>
  <si>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</si>
  <si>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</si>
  <si>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</si>
  <si>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</si>
  <si>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</si>
  <si>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</si>
  <si>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</si>
  <si>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</si>
  <si>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</si>
  <si>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</si>
  <si>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</si>
  <si>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</si>
  <si>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</si>
  <si>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</si>
  <si>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</si>
  <si>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</si>
  <si>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</si>
  <si>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</si>
  <si>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</si>
  <si>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</si>
  <si>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</si>
  <si>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</si>
  <si>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</si>
  <si>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</si>
  <si>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</si>
  <si>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</si>
  <si>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</si>
  <si>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</si>
  <si>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</si>
  <si>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</si>
  <si>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</si>
  <si>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</si>
  <si>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</si>
  <si>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</si>
  <si>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</si>
  <si>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</si>
  <si>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</si>
  <si>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</si>
  <si>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</si>
  <si>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</si>
  <si>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</si>
  <si>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</si>
  <si>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</si>
  <si>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</si>
  <si>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</si>
  <si>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</si>
  <si>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</si>
  <si>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</si>
  <si>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</si>
  <si>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</si>
  <si>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</si>
  <si>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</si>
  <si>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</si>
  <si>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</si>
  <si>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</si>
  <si>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</si>
  <si>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</si>
  <si>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</si>
  <si>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</si>
  <si>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</si>
  <si>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</si>
  <si>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</si>
  <si>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</si>
  <si>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</si>
  <si>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</si>
  <si>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</si>
  <si>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</si>
  <si>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</si>
  <si>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</si>
  <si>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</si>
  <si>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</si>
  <si>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</si>
  <si>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</si>
  <si>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</si>
  <si>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</si>
  <si>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</si>
  <si>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</si>
  <si>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</si>
  <si>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</si>
  <si>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</si>
  <si>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</si>
  <si>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</si>
  <si>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</si>
  <si>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</si>
  <si>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</si>
  <si>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</si>
  <si>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</si>
  <si>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</si>
  <si>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</si>
  <si>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</si>
  <si>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</si>
  <si>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</si>
  <si>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</si>
  <si>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</si>
  <si>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</si>
  <si>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</si>
  <si>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</si>
  <si>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</si>
  <si>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</si>
  <si>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</si>
  <si>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</si>
  <si>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</si>
  <si>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</si>
  <si>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</si>
  <si>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</si>
  <si>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</si>
  <si>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</si>
  <si>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</si>
  <si>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</si>
  <si>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</si>
  <si>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</si>
  <si>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</si>
  <si>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</si>
  <si>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</si>
  <si>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</si>
  <si>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</si>
  <si>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</si>
  <si>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</si>
  <si>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</si>
  <si>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</si>
  <si>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</si>
  <si>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</si>
  <si>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</si>
  <si>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</si>
  <si>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</si>
  <si>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</si>
  <si>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</si>
  <si>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</si>
  <si>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</si>
  <si>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</si>
  <si>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</si>
  <si>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</si>
  <si>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</si>
  <si>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</si>
  <si>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</si>
  <si>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</si>
  <si>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</si>
  <si>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</si>
  <si>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</si>
  <si>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</si>
  <si>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</si>
  <si>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</si>
  <si>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</si>
  <si>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</si>
  <si>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</si>
  <si>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</si>
  <si>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</si>
  <si>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</si>
  <si>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</si>
  <si>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</si>
  <si>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</si>
  <si>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</si>
  <si>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</si>
  <si>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</si>
  <si>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</si>
  <si>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</si>
  <si>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</si>
  <si>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</si>
  <si>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</si>
  <si>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</si>
  <si>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</si>
  <si>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</si>
  <si>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</si>
  <si>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</si>
  <si>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</si>
  <si>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</si>
  <si>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</si>
  <si>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</si>
  <si>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</si>
  <si>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</si>
  <si>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</si>
  <si>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</si>
  <si>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</si>
  <si>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</si>
  <si>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</si>
  <si>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</si>
  <si>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</si>
  <si>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</si>
  <si>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</si>
  <si>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</si>
  <si>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</si>
  <si>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</si>
  <si>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</si>
  <si>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</si>
  <si>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</si>
  <si>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</si>
  <si>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</si>
  <si>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</si>
  <si>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</si>
  <si>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</si>
  <si>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</si>
  <si>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</si>
  <si>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</si>
  <si>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</si>
  <si>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</si>
  <si>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</si>
  <si>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</si>
  <si>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</si>
  <si>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</si>
  <si>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</si>
  <si>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</si>
  <si>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</si>
  <si>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</si>
  <si>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</si>
  <si>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</si>
  <si>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</si>
  <si>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</si>
  <si>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</si>
  <si>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</si>
  <si>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</si>
  <si>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</si>
  <si>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</si>
  <si>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</si>
  <si>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</si>
  <si>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</si>
  <si>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</si>
  <si>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</si>
  <si>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</si>
  <si>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</si>
  <si>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</si>
  <si>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</si>
  <si>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</si>
  <si>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</si>
  <si>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</si>
  <si>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</si>
  <si>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</si>
  <si>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</si>
  <si>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</si>
  <si>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</si>
  <si>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</si>
  <si>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</si>
  <si>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</si>
  <si>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</si>
  <si>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</si>
  <si>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</si>
  <si>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</si>
  <si>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</si>
  <si>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</si>
  <si>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</si>
  <si>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</si>
  <si>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</si>
  <si>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</si>
  <si>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</si>
  <si>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</si>
  <si>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</si>
  <si>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</si>
  <si>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</si>
  <si>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</si>
  <si>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</si>
  <si>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</si>
  <si>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</si>
  <si>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</si>
  <si>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</si>
  <si>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</si>
  <si>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</si>
  <si>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</si>
  <si>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</si>
  <si>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</si>
  <si>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</si>
  <si>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</si>
  <si>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</si>
  <si>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</si>
  <si>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</si>
  <si>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</si>
  <si>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</si>
  <si>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</si>
  <si>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</si>
  <si>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</si>
  <si>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</si>
  <si>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</si>
  <si>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</si>
  <si>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</si>
  <si>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</si>
  <si>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</si>
  <si>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</si>
  <si>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</si>
  <si>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</si>
  <si>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</si>
  <si>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</si>
  <si>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</si>
  <si>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</si>
  <si>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</si>
  <si>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</si>
  <si>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</si>
  <si>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</si>
  <si>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</si>
  <si>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</si>
  <si>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</si>
  <si>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</si>
  <si>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</si>
  <si>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</si>
  <si>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</si>
  <si>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</si>
  <si>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</si>
  <si>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</si>
  <si>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</si>
  <si>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</si>
  <si>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</si>
  <si>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</si>
  <si>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</si>
  <si>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</si>
  <si>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</si>
  <si>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</si>
  <si>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</si>
  <si>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</si>
  <si>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</si>
  <si>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</si>
  <si>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</si>
  <si>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</si>
  <si>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</si>
  <si>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</si>
  <si>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</si>
  <si>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</si>
  <si>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</si>
  <si>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</si>
  <si>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</si>
  <si>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</si>
  <si>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</si>
  <si>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</si>
  <si>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</si>
  <si>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</si>
  <si>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</si>
  <si>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</si>
  <si>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</si>
  <si>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</si>
  <si>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</si>
  <si>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</si>
  <si>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</si>
  <si>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</si>
  <si>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</si>
  <si>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</si>
  <si>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</si>
  <si>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</si>
  <si>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</si>
  <si>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</si>
  <si>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</si>
  <si>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</si>
  <si>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</si>
  <si>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</si>
  <si>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</si>
  <si>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</si>
  <si>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</si>
  <si>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</si>
  <si>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</si>
  <si>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</si>
  <si>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</si>
  <si>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</si>
  <si>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</si>
  <si>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</si>
  <si>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</si>
  <si>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</si>
  <si>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</si>
  <si>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</si>
  <si>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</si>
  <si>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</si>
  <si>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</si>
  <si>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</si>
  <si>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</si>
  <si>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</si>
  <si>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</si>
  <si>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</si>
  <si>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</si>
  <si>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</si>
  <si>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</si>
  <si>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</si>
  <si>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</si>
  <si>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</si>
  <si>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</si>
  <si>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</si>
  <si>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</si>
  <si>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</si>
  <si>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</si>
  <si>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</si>
  <si>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</si>
  <si>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</si>
  <si>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</si>
  <si>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</si>
  <si>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</si>
  <si>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</si>
  <si>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</si>
  <si>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</si>
  <si>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</si>
  <si>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</si>
  <si>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</si>
  <si>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</si>
  <si>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</si>
  <si>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</si>
  <si>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</si>
  <si>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</si>
  <si>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</si>
  <si>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</si>
  <si>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</si>
  <si>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</si>
  <si>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</si>
  <si>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</si>
  <si>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</si>
  <si>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</si>
  <si>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</si>
  <si>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</si>
  <si>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</si>
  <si>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</si>
  <si>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</si>
  <si>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</si>
  <si>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</si>
  <si>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</si>
  <si>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</si>
  <si>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</si>
  <si>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</si>
  <si>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</si>
  <si>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</si>
  <si>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</si>
  <si>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</si>
  <si>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</si>
  <si>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</si>
  <si>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</si>
  <si>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</si>
  <si>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</si>
  <si>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</si>
  <si>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</si>
  <si>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</si>
  <si>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</si>
  <si>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</si>
  <si>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</si>
  <si>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</si>
  <si>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</si>
  <si>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</si>
  <si>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</si>
  <si>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</si>
  <si>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</si>
  <si>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</si>
  <si>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</si>
  <si>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</si>
  <si>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</si>
  <si>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</si>
  <si>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</si>
  <si>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</si>
  <si>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</si>
  <si>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</si>
  <si>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</si>
  <si>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</si>
  <si>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</si>
  <si>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</si>
  <si>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</si>
  <si>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</si>
  <si>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</si>
  <si>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</si>
  <si>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</si>
  <si>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</si>
  <si>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</si>
  <si>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</si>
  <si>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</si>
  <si>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</si>
  <si>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</si>
  <si>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</si>
  <si>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</si>
  <si>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</si>
  <si>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</si>
  <si>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</si>
  <si>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</si>
  <si>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</si>
  <si>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</si>
  <si>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</si>
  <si>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</si>
  <si>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</si>
  <si>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</si>
  <si>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</si>
  <si>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</si>
  <si>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</si>
  <si>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</si>
  <si>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</si>
  <si>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</si>
  <si>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</si>
  <si>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</si>
  <si>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</si>
  <si>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</si>
  <si>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</si>
  <si>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</si>
  <si>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</si>
  <si>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</si>
  <si>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</si>
  <si>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</si>
  <si>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</si>
  <si>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</si>
  <si>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</si>
  <si>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</si>
  <si>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</si>
  <si>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</si>
  <si>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</si>
  <si>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</si>
  <si>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</si>
  <si>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</si>
  <si>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</si>
  <si>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</si>
  <si>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</si>
  <si>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</si>
  <si>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</si>
  <si>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</si>
  <si>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</si>
  <si>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</si>
  <si>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</si>
  <si>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</si>
  <si>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</si>
  <si>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</si>
  <si>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</si>
  <si>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</si>
  <si>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</si>
  <si>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</si>
  <si>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</si>
  <si>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</si>
  <si>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</si>
  <si>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</si>
  <si>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</si>
  <si>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</si>
  <si>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</si>
  <si>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</si>
  <si>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</si>
  <si>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</si>
  <si>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</si>
  <si>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</si>
  <si>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</si>
  <si>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</si>
  <si>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</si>
  <si>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</si>
  <si>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</si>
  <si>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</si>
  <si>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</si>
  <si>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</si>
  <si>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</si>
  <si>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</si>
  <si>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</si>
  <si>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</si>
  <si>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</si>
  <si>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</si>
  <si>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</si>
  <si>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</si>
  <si>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</si>
  <si>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</si>
  <si>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</si>
  <si>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</si>
  <si>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</si>
  <si>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</si>
  <si>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</si>
  <si>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</si>
  <si>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</si>
  <si>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</si>
  <si>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</si>
  <si>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</si>
  <si>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</si>
  <si>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</si>
  <si>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</si>
  <si>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</si>
  <si>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</si>
  <si>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</si>
  <si>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</si>
  <si>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</si>
  <si>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</si>
  <si>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</si>
  <si>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</si>
  <si>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</si>
  <si>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</si>
  <si>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</si>
  <si>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</si>
  <si>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</si>
  <si>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</si>
  <si>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</si>
  <si>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</si>
  <si>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</si>
  <si>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</si>
  <si>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</si>
  <si>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</si>
  <si>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</si>
  <si>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</si>
  <si>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</si>
  <si>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</si>
  <si>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</si>
  <si>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</si>
  <si>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</si>
  <si>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</si>
  <si>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</si>
  <si>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</si>
  <si>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</si>
  <si>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</si>
  <si>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</si>
  <si>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</si>
  <si>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</si>
  <si>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</si>
  <si>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</si>
  <si>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</si>
  <si>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</si>
  <si>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</si>
  <si>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</si>
  <si>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</si>
  <si>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</si>
  <si>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</si>
  <si>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</si>
  <si>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</si>
  <si>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</si>
  <si>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</si>
  <si>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</si>
  <si>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</si>
  <si>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</si>
  <si>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</si>
  <si>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</si>
  <si>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</si>
  <si>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</si>
  <si>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</si>
  <si>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</si>
  <si>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</si>
  <si>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</si>
  <si>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</si>
  <si>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</si>
  <si>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</si>
  <si>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</si>
  <si>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</si>
  <si>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</si>
  <si>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</si>
  <si>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</si>
  <si>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</si>
  <si>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</si>
  <si>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</si>
  <si>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</si>
  <si>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</si>
  <si>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</si>
  <si>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</si>
  <si>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</si>
  <si>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</si>
  <si>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</si>
  <si>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</si>
  <si>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</si>
  <si>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</si>
  <si>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</si>
  <si>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</si>
  <si>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</si>
  <si>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</si>
  <si>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</si>
  <si>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</si>
  <si>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</si>
  <si>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</si>
  <si>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</si>
  <si>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</si>
  <si>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</si>
  <si>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</si>
  <si>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</si>
  <si>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</si>
  <si>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</si>
  <si>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</si>
  <si>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</si>
  <si>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</si>
  <si>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</si>
  <si>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</si>
  <si>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</si>
  <si>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</si>
  <si>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</si>
  <si>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</si>
  <si>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</si>
  <si>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</si>
  <si>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</si>
  <si>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</si>
  <si>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</si>
  <si>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</si>
  <si>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</si>
  <si>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</si>
  <si>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</si>
  <si>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</si>
  <si>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</si>
  <si>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</si>
  <si>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</si>
  <si>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</si>
  <si>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</si>
  <si>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</si>
  <si>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</si>
  <si>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</si>
  <si>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</si>
  <si>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</si>
  <si>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</si>
  <si>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</si>
  <si>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</si>
  <si>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</si>
  <si>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</si>
  <si>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</si>
  <si>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</si>
  <si>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</si>
  <si>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</si>
  <si>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</si>
  <si>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</si>
  <si>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</si>
  <si>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</si>
  <si>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</si>
  <si>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</si>
  <si>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</si>
  <si>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</si>
  <si>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</si>
  <si>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</si>
  <si>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</si>
  <si>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</si>
  <si>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</si>
  <si>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</si>
  <si>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</si>
  <si>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</si>
  <si>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</si>
  <si>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</si>
  <si>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</si>
  <si>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</si>
  <si>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</si>
  <si>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</si>
  <si>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</si>
  <si>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</si>
  <si>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</si>
  <si>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</si>
  <si>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</si>
  <si>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</si>
  <si>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</si>
  <si>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</si>
  <si>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</si>
  <si>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</si>
  <si>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</si>
  <si>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</si>
  <si>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</si>
  <si>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</si>
  <si>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</si>
  <si>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</si>
  <si>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</si>
  <si>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</si>
  <si>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</si>
  <si>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</si>
  <si>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</si>
  <si>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</si>
  <si>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</si>
  <si>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</si>
  <si>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</si>
  <si>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</si>
  <si>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</si>
  <si>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</si>
  <si>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</si>
  <si>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</si>
  <si>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</si>
  <si>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</si>
  <si>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</si>
  <si>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</si>
  <si>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</si>
  <si>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</si>
  <si>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</si>
  <si>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</si>
  <si>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</si>
  <si>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</si>
  <si>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</si>
  <si>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</si>
  <si>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</si>
  <si>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</si>
  <si>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</si>
  <si>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</si>
  <si>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</si>
  <si>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</si>
  <si>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</si>
  <si>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</si>
  <si>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</si>
  <si>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</si>
  <si>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</si>
  <si>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</si>
  <si>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</si>
  <si>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</si>
  <si>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</si>
  <si>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</si>
  <si>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</si>
  <si>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</si>
  <si>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</si>
  <si>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</si>
  <si>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</si>
  <si>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</si>
  <si>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</si>
  <si>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</si>
  <si>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</si>
  <si>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</si>
  <si>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</si>
  <si>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</si>
  <si>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</si>
  <si>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</si>
  <si>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</si>
  <si>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</si>
  <si>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</si>
  <si>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</si>
  <si>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</si>
  <si>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</si>
  <si>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</si>
  <si>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</si>
  <si>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</si>
  <si>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</si>
  <si>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</si>
  <si>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</si>
  <si>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</si>
  <si>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</si>
  <si>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</si>
  <si>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</si>
  <si>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</si>
  <si>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</si>
  <si>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</si>
  <si>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</si>
  <si>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</si>
  <si>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</si>
  <si>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</si>
  <si>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</si>
  <si>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</si>
  <si>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</si>
  <si>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</si>
  <si>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</si>
  <si>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</si>
  <si>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</si>
  <si>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</si>
  <si>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</si>
  <si>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</si>
  <si>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</si>
  <si>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</si>
  <si>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</si>
  <si>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</si>
  <si>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</si>
  <si>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</si>
  <si>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</si>
  <si>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</si>
  <si>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</si>
  <si>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</si>
  <si>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</si>
  <si>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</si>
  <si>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</si>
  <si>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</si>
  <si>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</si>
  <si>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</si>
  <si>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</si>
  <si>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</si>
  <si>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</si>
  <si>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</si>
  <si>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</si>
  <si>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</si>
  <si>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</si>
  <si>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</si>
  <si>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</si>
  <si>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</si>
  <si>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</si>
  <si>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</si>
  <si>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</si>
  <si>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</si>
  <si>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</si>
  <si>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</si>
  <si>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</si>
  <si>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</si>
  <si>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</si>
  <si>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</si>
  <si>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</si>
  <si>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</si>
  <si>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</si>
  <si>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</si>
  <si>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</si>
  <si>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</si>
  <si>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</si>
  <si>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</si>
  <si>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</si>
  <si>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</si>
  <si>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</si>
  <si>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</si>
  <si>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</si>
  <si>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</si>
  <si>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</si>
  <si>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</si>
  <si>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</si>
  <si>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</si>
  <si>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</si>
  <si>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</si>
  <si>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</si>
  <si>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</si>
  <si>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</si>
  <si>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</si>
  <si>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</si>
  <si>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</si>
  <si>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</si>
  <si>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</si>
  <si>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</si>
  <si>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</si>
  <si>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</si>
  <si>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</si>
  <si>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</si>
  <si>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</si>
  <si>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</si>
  <si>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</si>
  <si>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</si>
  <si>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</si>
  <si>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</si>
  <si>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</si>
  <si>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</si>
  <si>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</si>
  <si>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</si>
  <si>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</si>
  <si>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</si>
  <si>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</si>
  <si>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</si>
  <si>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</si>
  <si>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</si>
  <si>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</si>
  <si>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</si>
  <si>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</si>
  <si>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</si>
  <si>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</si>
  <si>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</si>
  <si>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</si>
  <si>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</si>
  <si>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</si>
  <si>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</si>
  <si>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</si>
  <si>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</si>
  <si>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</si>
  <si>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</si>
  <si>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</si>
  <si>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</si>
  <si>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</si>
  <si>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</si>
  <si>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</si>
  <si>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</si>
  <si>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</si>
  <si>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</si>
  <si>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</si>
  <si>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</si>
  <si>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</si>
  <si>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</si>
  <si>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</si>
  <si>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</si>
  <si>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</si>
  <si>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</si>
  <si>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</si>
  <si>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</si>
  <si>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</si>
  <si>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</si>
  <si>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</si>
  <si>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</si>
  <si>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</si>
  <si>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</si>
  <si>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</si>
  <si>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</si>
  <si>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</si>
  <si>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</si>
  <si>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</si>
  <si>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</si>
  <si>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</si>
  <si>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</si>
  <si>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</si>
  <si>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</si>
  <si>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</si>
  <si>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</si>
  <si>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</si>
  <si>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</si>
  <si>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</si>
  <si>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</si>
  <si>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</si>
  <si>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</si>
  <si>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</si>
  <si>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</si>
  <si>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</si>
  <si>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</si>
  <si>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</si>
  <si>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</si>
  <si>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</si>
  <si>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</si>
  <si>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</si>
  <si>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</si>
  <si>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</si>
  <si>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</si>
  <si>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</si>
  <si>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</si>
  <si>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</si>
  <si>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</si>
  <si>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</si>
  <si>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</si>
  <si>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</si>
  <si>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</si>
  <si>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</si>
  <si>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</si>
  <si>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</si>
  <si>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</si>
  <si>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</si>
  <si>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</si>
  <si>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</si>
  <si>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</si>
  <si>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</si>
  <si>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</si>
  <si>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</si>
  <si>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</si>
  <si>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</si>
  <si>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</si>
  <si>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</si>
  <si>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</si>
  <si>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</si>
  <si>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</si>
  <si>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</si>
  <si>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</si>
  <si>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</si>
  <si>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</si>
  <si>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</si>
  <si>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</si>
  <si>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</si>
  <si>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</si>
  <si>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</si>
  <si>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</si>
  <si>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</si>
  <si>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</si>
  <si>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</si>
  <si>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</si>
  <si>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</si>
  <si>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</si>
  <si>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</si>
  <si>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</si>
  <si>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</si>
  <si>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</si>
  <si>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</si>
  <si>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</si>
  <si>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</si>
  <si>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</si>
  <si>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</si>
  <si>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</si>
  <si>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</si>
  <si>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</si>
  <si>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</si>
  <si>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</si>
  <si>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</si>
  <si>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</si>
  <si>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</si>
  <si>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</si>
  <si>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</si>
  <si>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</si>
  <si>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</si>
  <si>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</si>
  <si>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</si>
  <si>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</si>
  <si>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</si>
  <si>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</si>
  <si>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</si>
  <si>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</si>
  <si>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</si>
  <si>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</si>
  <si>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</si>
  <si>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</si>
  <si>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</si>
  <si>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</si>
  <si>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</si>
  <si>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</si>
  <si>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</si>
  <si>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</si>
  <si>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</si>
  <si>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</si>
  <si>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</si>
  <si>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</si>
  <si>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</si>
  <si>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</si>
  <si>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</si>
  <si>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</si>
  <si>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</si>
  <si>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</si>
  <si>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</si>
  <si>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</si>
  <si>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</si>
  <si>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</si>
  <si>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</si>
  <si>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</si>
  <si>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</si>
  <si>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</si>
  <si>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</si>
  <si>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</si>
  <si>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</si>
  <si>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</si>
  <si>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</si>
  <si>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</si>
  <si>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</si>
  <si>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</si>
  <si>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</si>
  <si>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</si>
  <si>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</si>
  <si>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</si>
  <si>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</si>
  <si>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</si>
  <si>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</si>
  <si>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</si>
  <si>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</si>
  <si>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</si>
  <si>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</si>
  <si>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</si>
  <si>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</si>
  <si>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</si>
  <si>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</si>
  <si>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</si>
  <si>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</si>
  <si>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</si>
  <si>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</si>
  <si>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</si>
  <si>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</si>
  <si>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</si>
  <si>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</si>
  <si>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</si>
  <si>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</si>
  <si>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</si>
  <si>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</si>
  <si>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</si>
  <si>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</si>
  <si>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</si>
  <si>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</si>
  <si>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</si>
  <si>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</si>
  <si>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</si>
  <si>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</si>
  <si>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</si>
  <si>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</si>
  <si>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</si>
  <si>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</si>
  <si>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</si>
  <si>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</si>
  <si>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</si>
  <si>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</si>
  <si>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</si>
  <si>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</si>
  <si>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</si>
  <si>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</si>
  <si>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</si>
  <si>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</si>
  <si>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</si>
  <si>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</si>
  <si>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</si>
  <si>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</si>
  <si>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</si>
  <si>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</si>
  <si>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</si>
  <si>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</si>
  <si>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</si>
  <si>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</si>
  <si>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</si>
  <si>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</si>
  <si>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</si>
  <si>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</si>
  <si>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</si>
  <si>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</si>
  <si>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</si>
  <si>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</si>
  <si>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</si>
  <si>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</si>
  <si>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</si>
  <si>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</si>
  <si>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</si>
  <si>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</si>
  <si>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</si>
  <si>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</si>
  <si>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</si>
  <si>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</si>
  <si>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</si>
  <si>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</si>
  <si>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</si>
  <si>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</si>
  <si>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</si>
  <si>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</si>
  <si>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</si>
  <si>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</si>
  <si>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</si>
  <si>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</si>
  <si>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</si>
  <si>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</si>
  <si>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</si>
  <si>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</si>
  <si>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</si>
  <si>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</si>
  <si>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</si>
  <si>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</si>
  <si>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</si>
  <si>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</si>
  <si>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</si>
  <si>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</si>
  <si>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</si>
  <si>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</si>
  <si>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</si>
  <si>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</si>
  <si>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</si>
  <si>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</si>
  <si>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</si>
  <si>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</si>
  <si>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</si>
  <si>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</si>
  <si>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</si>
  <si>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</si>
  <si>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</si>
  <si>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</si>
  <si>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</si>
  <si>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</si>
  <si>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</si>
  <si>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</si>
  <si>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</si>
  <si>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</si>
  <si>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</si>
  <si>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</si>
  <si>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</si>
  <si>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</si>
  <si>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</si>
  <si>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</si>
  <si>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</si>
  <si>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</si>
  <si>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</si>
  <si>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</si>
  <si>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</si>
  <si>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</si>
  <si>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</si>
  <si>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</si>
  <si>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</si>
  <si>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</si>
  <si>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</si>
  <si>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</si>
  <si>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</si>
  <si>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</si>
  <si>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</si>
  <si>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</si>
  <si>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</si>
  <si>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</si>
  <si>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</si>
  <si>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</si>
  <si>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</si>
  <si>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</si>
  <si>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</si>
  <si>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</si>
  <si>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</si>
  <si>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</si>
  <si>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</si>
  <si>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</si>
  <si>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</si>
  <si>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</si>
  <si>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</si>
  <si>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</si>
  <si>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</si>
  <si>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</si>
  <si>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</si>
  <si>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</si>
  <si>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</si>
  <si>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</si>
  <si>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</si>
  <si>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</si>
  <si>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</si>
  <si>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</si>
  <si>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</si>
  <si>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</si>
  <si>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</si>
  <si>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</si>
  <si>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</si>
  <si>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</si>
  <si>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</si>
  <si>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</si>
  <si>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</si>
  <si>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</si>
  <si>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</si>
  <si>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</si>
  <si>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</si>
  <si>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</si>
  <si>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</si>
  <si>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</si>
  <si>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</si>
  <si>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</si>
  <si>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</si>
  <si>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</si>
  <si>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</si>
  <si>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</si>
  <si>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</si>
  <si>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</si>
  <si>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</si>
  <si>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</si>
  <si>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</si>
  <si>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</si>
  <si>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</si>
  <si>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</si>
  <si>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</si>
  <si>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</si>
  <si>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</si>
  <si>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</si>
  <si>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</si>
  <si>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</si>
  <si>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</si>
  <si>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</si>
  <si>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</si>
  <si>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</si>
  <si>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</si>
  <si>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</si>
  <si>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</si>
  <si>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</si>
  <si>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</si>
  <si>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</si>
  <si>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</si>
  <si>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</si>
  <si>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</si>
  <si>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</si>
  <si>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</si>
  <si>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</si>
  <si>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</si>
  <si>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</si>
  <si>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</si>
  <si>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</si>
  <si>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</si>
  <si>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</si>
  <si>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</si>
  <si>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</si>
  <si>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</si>
  <si>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</si>
  <si>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</si>
  <si>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</si>
  <si>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</si>
  <si>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</si>
  <si>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</si>
  <si>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</si>
  <si>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</si>
  <si>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</si>
  <si>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</si>
  <si>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</si>
  <si>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</si>
  <si>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</si>
  <si>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</si>
  <si>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</si>
  <si>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</si>
  <si>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</si>
  <si>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</si>
  <si>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</si>
  <si>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</si>
  <si>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</si>
  <si>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</si>
  <si>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</si>
  <si>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</si>
  <si>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</si>
  <si>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</si>
  <si>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</si>
  <si>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</si>
  <si>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</si>
  <si>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</si>
  <si>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</si>
  <si>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</si>
  <si>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</si>
  <si>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</si>
  <si>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</si>
  <si>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</si>
  <si>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</si>
  <si>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</si>
  <si>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</si>
  <si>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</si>
  <si>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</si>
  <si>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</si>
  <si>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</si>
  <si>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</si>
  <si>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</si>
  <si>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</si>
  <si>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</si>
  <si>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</si>
  <si>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</si>
  <si>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</si>
  <si>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</si>
  <si>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</si>
  <si>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</si>
  <si>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</si>
  <si>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</si>
  <si>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</si>
  <si>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</si>
  <si>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</si>
  <si>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</si>
  <si>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</si>
  <si>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</si>
  <si>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</si>
  <si>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</si>
  <si>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</si>
  <si>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</si>
  <si>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</si>
  <si>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</si>
  <si>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</si>
  <si>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</si>
  <si>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</si>
  <si>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</si>
  <si>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</si>
  <si>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</si>
  <si>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</si>
  <si>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</si>
  <si>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</si>
  <si>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</si>
  <si>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</si>
  <si>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</si>
  <si>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</si>
  <si>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</si>
  <si>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</si>
  <si>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</si>
  <si>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</si>
  <si>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</si>
  <si>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</si>
  <si>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</si>
  <si>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</si>
  <si>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</si>
  <si>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</si>
  <si>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</si>
  <si>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</si>
  <si>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</si>
  <si>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</si>
  <si>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</si>
  <si>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</si>
  <si>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</si>
  <si>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</si>
  <si>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</si>
  <si>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</si>
  <si>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</si>
  <si>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</si>
  <si>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</si>
  <si>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</si>
  <si>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</si>
  <si>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</si>
  <si>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</si>
  <si>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</si>
  <si>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</si>
  <si>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</si>
  <si>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</si>
  <si>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</si>
  <si>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</si>
  <si>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</si>
  <si>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</si>
  <si>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</si>
  <si>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</si>
  <si>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</si>
  <si>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</si>
  <si>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</si>
  <si>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</si>
  <si>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</si>
  <si>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</si>
  <si>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</si>
  <si>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</si>
  <si>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</si>
  <si>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</si>
  <si>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</si>
  <si>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</si>
  <si>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</si>
  <si>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</si>
  <si>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</si>
  <si>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</si>
  <si>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</si>
  <si>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</si>
  <si>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</si>
  <si>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</si>
  <si>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</si>
  <si>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</si>
  <si>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</si>
  <si>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</si>
  <si>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</si>
  <si>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</si>
  <si>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</si>
  <si>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</si>
  <si>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</si>
  <si>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</si>
  <si>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</si>
  <si>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</si>
  <si>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</si>
  <si>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</si>
  <si>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</si>
  <si>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</si>
  <si>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</si>
  <si>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</si>
  <si>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</si>
  <si>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</si>
  <si>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</si>
  <si>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</si>
  <si>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</si>
  <si>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</si>
  <si>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</si>
  <si>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</si>
  <si>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</si>
  <si>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</si>
  <si>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</si>
  <si>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</si>
  <si>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</si>
  <si>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</si>
  <si>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</si>
  <si>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</si>
  <si>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</si>
  <si>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</si>
  <si>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</si>
  <si>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</si>
  <si>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</si>
  <si>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</si>
  <si>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</si>
  <si>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</si>
  <si>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</si>
  <si>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</si>
  <si>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</si>
  <si>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</si>
  <si>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</si>
  <si>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</si>
  <si>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</si>
  <si>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</si>
  <si>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</si>
  <si>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</si>
  <si>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</si>
  <si>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</si>
  <si>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</si>
  <si>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</si>
  <si>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</si>
  <si>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</si>
  <si>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</si>
  <si>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</si>
  <si>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</si>
  <si>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</si>
  <si>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</si>
  <si>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</si>
  <si>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</si>
  <si>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</si>
  <si>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</si>
  <si>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</si>
  <si>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</si>
  <si>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</si>
  <si>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</si>
  <si>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</si>
  <si>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</si>
  <si>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</si>
  <si>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</si>
  <si>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</si>
  <si>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</si>
  <si>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</si>
  <si>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</si>
  <si>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</si>
  <si>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</si>
  <si>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</si>
  <si>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</si>
  <si>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</si>
  <si>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</si>
  <si>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</si>
  <si>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</si>
  <si>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</si>
  <si>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</si>
  <si>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</si>
  <si>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</si>
  <si>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</si>
  <si>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</si>
  <si>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</si>
  <si>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</si>
  <si>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</si>
  <si>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</si>
  <si>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</si>
  <si>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</si>
  <si>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</si>
  <si>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</si>
  <si>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</si>
  <si>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</si>
  <si>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</si>
  <si>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</si>
  <si>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</si>
  <si>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</si>
  <si>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</si>
  <si>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</si>
  <si>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</si>
  <si>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</si>
  <si>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</si>
  <si>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</si>
  <si>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</si>
  <si>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</si>
  <si>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</si>
  <si>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</si>
  <si>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</si>
  <si>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</si>
  <si>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</si>
  <si>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</si>
  <si>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</si>
  <si>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</si>
  <si>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</si>
  <si>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</si>
  <si>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</si>
  <si>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</si>
  <si>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</si>
  <si>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</si>
  <si>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</si>
  <si>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</si>
  <si>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</si>
  <si>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</si>
  <si>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</si>
  <si>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</si>
  <si>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</si>
  <si>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</si>
  <si>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</si>
  <si>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</si>
  <si>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</si>
  <si>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</si>
  <si>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</si>
  <si>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</si>
  <si>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</si>
  <si>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</si>
  <si>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</si>
  <si>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</si>
  <si>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</si>
  <si>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</si>
  <si>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</si>
  <si>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</si>
  <si>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</si>
  <si>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</si>
  <si>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</si>
  <si>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</si>
  <si>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</si>
  <si>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</si>
  <si>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</si>
  <si>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</si>
  <si>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</si>
  <si>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</si>
  <si>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</si>
  <si>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</si>
  <si>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</si>
  <si>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</si>
  <si>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</si>
  <si>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</si>
  <si>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</si>
  <si>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</si>
  <si>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</si>
  <si>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</si>
  <si>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</si>
  <si>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</si>
  <si>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</si>
  <si>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</si>
  <si>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</si>
  <si>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</si>
  <si>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</si>
  <si>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</si>
  <si>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</si>
  <si>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</si>
  <si>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</si>
  <si>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</si>
  <si>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</si>
  <si>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</si>
  <si>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</si>
  <si>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</si>
  <si>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</si>
  <si>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</si>
  <si>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</si>
  <si>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</si>
  <si>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</si>
  <si>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</si>
  <si>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</si>
  <si>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</si>
  <si>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</si>
  <si>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</si>
  <si>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</si>
  <si>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</si>
  <si>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</si>
  <si>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</si>
  <si>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</si>
  <si>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</si>
  <si>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</si>
  <si>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</si>
  <si>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</si>
  <si>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</si>
  <si>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</si>
  <si>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</si>
  <si>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</si>
  <si>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</si>
  <si>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</si>
  <si>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</si>
  <si>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</si>
  <si>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</si>
  <si>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</si>
  <si>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</si>
  <si>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</si>
  <si>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</si>
  <si>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</si>
  <si>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</si>
  <si>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</si>
  <si>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</si>
  <si>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</si>
  <si>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</si>
  <si>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</si>
  <si>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</si>
  <si>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</si>
  <si>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</si>
  <si>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</si>
  <si>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</si>
  <si>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</si>
  <si>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</si>
  <si>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</si>
  <si>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</si>
  <si>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</si>
  <si>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</si>
  <si>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</si>
  <si>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</si>
  <si>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</si>
  <si>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</si>
  <si>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</si>
  <si>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</si>
  <si>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</si>
  <si>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</si>
  <si>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</si>
  <si>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</si>
  <si>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</si>
  <si>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</si>
  <si>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</si>
  <si>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</si>
  <si>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</si>
  <si>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</si>
  <si>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</si>
  <si>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</si>
  <si>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</si>
  <si>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</si>
  <si>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</si>
  <si>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</si>
  <si>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</si>
  <si>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</si>
  <si>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</si>
  <si>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</si>
  <si>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</si>
  <si>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</si>
  <si>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</si>
  <si>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</si>
  <si>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</si>
  <si>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</si>
  <si>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</si>
  <si>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</si>
  <si>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</si>
  <si>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</si>
  <si>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</si>
  <si>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</si>
  <si>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</si>
  <si>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</si>
  <si>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</si>
  <si>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</si>
  <si>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</si>
  <si>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</si>
  <si>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</si>
  <si>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</si>
  <si>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</si>
  <si>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</si>
  <si>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</si>
  <si>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</si>
  <si>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</si>
  <si>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</si>
  <si>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</si>
  <si>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</si>
  <si>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</si>
  <si>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</si>
  <si>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</si>
  <si>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</si>
  <si>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</si>
  <si>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</si>
  <si>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</si>
  <si>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</si>
  <si>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</si>
  <si>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</si>
  <si>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</si>
  <si>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</si>
  <si>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</si>
  <si>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</si>
  <si>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</si>
  <si>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</si>
  <si>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</si>
  <si>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</si>
  <si>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</si>
  <si>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</si>
  <si>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</si>
  <si>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</si>
  <si>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</si>
  <si>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</si>
  <si>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</si>
  <si>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</si>
  <si>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</si>
  <si>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</si>
  <si>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</si>
  <si>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</si>
  <si>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</si>
  <si>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</si>
  <si>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</si>
  <si>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</si>
  <si>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</si>
  <si>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</si>
  <si>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</si>
  <si>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</si>
  <si>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</si>
  <si>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</si>
  <si>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</si>
  <si>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</si>
  <si>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</si>
  <si>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</si>
  <si>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</si>
  <si>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</si>
  <si>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</si>
  <si>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</si>
  <si>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</si>
  <si>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</si>
  <si>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</si>
  <si>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</si>
  <si>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</si>
  <si>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</si>
  <si>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</si>
  <si>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</si>
  <si>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</si>
  <si>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</si>
  <si>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</si>
  <si>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</si>
  <si>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</si>
  <si>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</si>
  <si>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</si>
  <si>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</si>
  <si>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</si>
  <si>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</si>
  <si>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</si>
  <si>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</si>
  <si>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</si>
  <si>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</si>
  <si>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</si>
  <si>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</si>
  <si>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</si>
  <si>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</si>
  <si>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</si>
  <si>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</si>
  <si>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</si>
  <si>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</si>
  <si>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</si>
  <si>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</si>
  <si>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</si>
  <si>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</si>
  <si>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</si>
  <si>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</si>
  <si>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</si>
  <si>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</si>
  <si>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</si>
  <si>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</si>
  <si>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</si>
  <si>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</si>
  <si>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</si>
  <si>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</si>
  <si>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</si>
  <si>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</si>
  <si>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</si>
  <si>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</si>
  <si>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</si>
  <si>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</si>
  <si>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</si>
  <si>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</si>
  <si>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</si>
  <si>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</si>
  <si>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</si>
  <si>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</si>
  <si>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</si>
  <si>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</si>
  <si>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</si>
  <si>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</si>
  <si>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</si>
  <si>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</si>
  <si>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</si>
  <si>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</si>
  <si>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</si>
  <si>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</si>
  <si>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</si>
  <si>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</si>
  <si>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</si>
  <si>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</si>
  <si>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</si>
  <si>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</si>
  <si>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</si>
  <si>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</si>
  <si>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</si>
  <si>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</si>
  <si>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</si>
  <si>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</si>
  <si>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</si>
  <si>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</si>
  <si>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</si>
  <si>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</si>
  <si>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</si>
  <si>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</si>
  <si>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</si>
  <si>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</si>
  <si>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</si>
  <si>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</si>
  <si>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</si>
  <si>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</si>
  <si>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</si>
  <si>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</si>
  <si>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</si>
  <si>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</si>
  <si>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</si>
  <si>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</si>
  <si>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</si>
  <si>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</si>
  <si>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</si>
  <si>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</si>
  <si>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</si>
  <si>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</si>
  <si>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</si>
  <si>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</si>
  <si>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</si>
  <si>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</si>
  <si>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</si>
  <si>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</si>
  <si>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</si>
  <si>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</si>
  <si>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</si>
  <si>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</si>
  <si>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</si>
  <si>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</si>
  <si>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</si>
  <si>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</si>
  <si>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</si>
  <si>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</si>
  <si>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</si>
  <si>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</si>
  <si>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</si>
  <si>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</si>
  <si>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</si>
  <si>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</si>
  <si>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</si>
  <si>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</si>
  <si>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</si>
  <si>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</si>
  <si>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</si>
  <si>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</si>
  <si>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</si>
  <si>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</si>
  <si>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</si>
  <si>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</si>
  <si>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</si>
  <si>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</si>
  <si>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</si>
  <si>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</si>
  <si>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</si>
  <si>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</si>
  <si>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</si>
  <si>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</si>
  <si>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</si>
  <si>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</si>
  <si>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</si>
  <si>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</si>
  <si>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</si>
  <si>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</si>
  <si>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</si>
  <si>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</si>
  <si>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</si>
  <si>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</si>
  <si>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</si>
  <si>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</si>
  <si>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</si>
  <si>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</si>
  <si>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</si>
  <si>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</si>
  <si>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</si>
  <si>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</si>
  <si>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</si>
  <si>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</si>
  <si>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</si>
  <si>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</si>
  <si>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</si>
  <si>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</si>
  <si>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</si>
  <si>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</si>
  <si>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</si>
  <si>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</si>
  <si>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</si>
  <si>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</si>
  <si>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</si>
  <si>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</si>
  <si>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</si>
  <si>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</si>
  <si>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</si>
  <si>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</si>
  <si>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</si>
  <si>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</si>
  <si>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</si>
  <si>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</si>
  <si>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</si>
  <si>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</si>
  <si>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</si>
  <si>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</si>
  <si>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</si>
  <si>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</si>
  <si>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</si>
  <si>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</si>
  <si>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</si>
  <si>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</si>
  <si>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</si>
  <si>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</si>
  <si>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</si>
  <si>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</si>
  <si>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</si>
  <si>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</si>
  <si>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</si>
  <si>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</si>
  <si>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</si>
  <si>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</si>
  <si>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</si>
  <si>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</si>
  <si>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</si>
  <si>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</si>
  <si>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</si>
  <si>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</si>
  <si>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</si>
  <si>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</si>
  <si>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</si>
  <si>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</si>
  <si>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</si>
  <si>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</si>
  <si>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</si>
  <si>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</si>
  <si>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</si>
  <si>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</si>
  <si>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</si>
  <si>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</si>
  <si>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</si>
  <si>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</si>
  <si>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</si>
  <si>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</si>
  <si>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</si>
  <si>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</si>
  <si>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</si>
  <si>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</si>
  <si>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</si>
  <si>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</si>
  <si>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</si>
  <si>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</si>
  <si>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</si>
  <si>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</si>
  <si>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</si>
  <si>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</si>
  <si>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</si>
  <si>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</si>
  <si>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</si>
  <si>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</si>
  <si>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</si>
  <si>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</si>
  <si>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</si>
  <si>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</si>
  <si>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</si>
  <si>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</si>
  <si>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</si>
  <si>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</si>
  <si>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</si>
  <si>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</si>
  <si>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</si>
  <si>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</si>
  <si>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</si>
  <si>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</si>
  <si>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</si>
  <si>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</si>
  <si>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</si>
  <si>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</si>
  <si>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</si>
  <si>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</si>
  <si>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</si>
  <si>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</si>
  <si>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</si>
  <si>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</si>
  <si>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</si>
  <si>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</si>
  <si>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</si>
  <si>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</si>
  <si>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</si>
  <si>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</si>
  <si>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</si>
  <si>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</si>
  <si>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</si>
  <si>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</si>
  <si>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</si>
  <si>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</si>
  <si>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</si>
  <si>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</si>
  <si>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</si>
  <si>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</si>
  <si>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</si>
  <si>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</si>
  <si>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</si>
  <si>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</si>
  <si>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</si>
  <si>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</si>
  <si>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</si>
  <si>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</si>
  <si>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</si>
  <si>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</si>
  <si>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</si>
  <si>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</si>
  <si>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</si>
  <si>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</si>
  <si>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</si>
  <si>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</si>
  <si>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</si>
  <si>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</si>
  <si>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</si>
  <si>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</si>
  <si>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</si>
  <si>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</si>
  <si>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</si>
  <si>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</si>
  <si>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</si>
  <si>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</si>
  <si>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</si>
  <si>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</si>
  <si>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</si>
  <si>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</si>
  <si>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</si>
  <si>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</si>
  <si>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</si>
  <si>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</si>
  <si>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</si>
  <si>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</si>
  <si>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</si>
  <si>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</si>
  <si>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</si>
  <si>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</si>
  <si>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</si>
  <si>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</si>
  <si>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</si>
  <si>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</si>
  <si>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</si>
  <si>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</si>
  <si>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</si>
  <si>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</si>
  <si>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</si>
  <si>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</si>
  <si>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</si>
  <si>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</si>
  <si>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</si>
  <si>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</si>
  <si>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</si>
  <si>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</si>
  <si>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</si>
  <si>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</si>
  <si>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</si>
  <si>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</si>
  <si>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</si>
  <si>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</si>
  <si>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</si>
  <si>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</si>
  <si>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</si>
  <si>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</si>
  <si>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</si>
  <si>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</si>
  <si>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</si>
  <si>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</si>
  <si>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</si>
  <si>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</si>
  <si>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</si>
  <si>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</si>
  <si>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</si>
  <si>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</si>
  <si>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</si>
  <si>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</si>
  <si>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</si>
  <si>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</si>
  <si>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</si>
  <si>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</si>
  <si>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</si>
  <si>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</si>
  <si>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</si>
  <si>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</si>
  <si>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</si>
  <si>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</si>
  <si>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</si>
  <si>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</si>
  <si>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</si>
  <si>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</si>
  <si>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</si>
  <si>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</si>
  <si>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</si>
  <si>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</si>
  <si>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</si>
  <si>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</si>
  <si>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</si>
  <si>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</si>
  <si>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</si>
  <si>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</si>
  <si>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</si>
  <si>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</si>
  <si>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</si>
  <si>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</si>
  <si>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</si>
  <si>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</si>
  <si>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</si>
  <si>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</si>
  <si>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</si>
  <si>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</si>
  <si>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</si>
  <si>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</si>
  <si>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</si>
  <si>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</si>
  <si>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</si>
  <si>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</si>
  <si>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</si>
  <si>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</si>
  <si>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</si>
  <si>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</si>
  <si>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</si>
  <si>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</si>
  <si>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</si>
  <si>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</si>
  <si>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</si>
  <si>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</si>
  <si>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</si>
  <si>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</si>
  <si>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</si>
  <si>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</si>
  <si>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</si>
  <si>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</si>
  <si>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</si>
  <si>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</si>
  <si>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</si>
  <si>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</si>
  <si>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</si>
  <si>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</si>
  <si>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</si>
  <si>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</si>
  <si>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</si>
  <si>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</si>
  <si>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</si>
  <si>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</si>
  <si>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</si>
  <si>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</si>
  <si>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</si>
  <si>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</si>
  <si>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</si>
  <si>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</si>
  <si>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</si>
  <si>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</si>
  <si>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</si>
  <si>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</si>
  <si>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</si>
  <si>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</si>
  <si>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</si>
  <si>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</si>
  <si>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</si>
  <si>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</si>
  <si>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</si>
  <si>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</si>
  <si>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</si>
  <si>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</si>
  <si>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</si>
  <si>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</si>
  <si>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</si>
  <si>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</si>
  <si>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</si>
  <si>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</si>
  <si>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</si>
  <si>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</si>
  <si>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</si>
  <si>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</si>
  <si>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</si>
  <si>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</si>
  <si>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</si>
  <si>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</si>
  <si>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</si>
  <si>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</si>
  <si>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</si>
  <si>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</si>
  <si>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</si>
  <si>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</si>
  <si>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</si>
  <si>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</si>
  <si>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</si>
  <si>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</si>
  <si>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</si>
  <si>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</si>
  <si>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</si>
  <si>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</si>
  <si>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</si>
  <si>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</si>
  <si>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</si>
  <si>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</si>
  <si>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</si>
  <si>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</si>
  <si>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</si>
  <si>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</si>
  <si>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</si>
  <si>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</si>
  <si>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</si>
  <si>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</si>
  <si>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</si>
  <si>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</si>
  <si>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</si>
  <si>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</si>
  <si>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</si>
  <si>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</si>
  <si>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</si>
  <si>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</si>
  <si>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</si>
  <si>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</si>
  <si>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</si>
  <si>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</si>
  <si>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</si>
  <si>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</si>
  <si>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</si>
  <si>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</si>
  <si>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</si>
  <si>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</si>
  <si>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</si>
  <si>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</si>
  <si>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</si>
  <si>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</si>
  <si>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</si>
  <si>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</si>
  <si>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</si>
  <si>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</si>
  <si>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</si>
  <si>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</si>
  <si>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</si>
  <si>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</si>
  <si>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</si>
  <si>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</si>
  <si>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</si>
  <si>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</si>
  <si>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</si>
  <si>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</si>
  <si>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</si>
  <si>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</si>
  <si>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</si>
  <si>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</si>
  <si>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</si>
  <si>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</si>
  <si>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</si>
  <si>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</si>
  <si>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</si>
  <si>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</si>
  <si>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</si>
  <si>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</si>
  <si>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</si>
  <si>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</si>
  <si>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</si>
  <si>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</si>
  <si>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</si>
  <si>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</si>
  <si>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</si>
  <si>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</si>
  <si>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</si>
  <si>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</si>
  <si>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</si>
  <si>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</si>
  <si>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</si>
  <si>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</si>
  <si>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</si>
  <si>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</si>
  <si>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</si>
  <si>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</si>
  <si>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</si>
  <si>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</si>
  <si>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</si>
  <si>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</si>
  <si>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</si>
  <si>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</si>
  <si>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</si>
  <si>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</si>
  <si>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</si>
  <si>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</si>
  <si>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</si>
  <si>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</si>
  <si>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</si>
  <si>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</si>
  <si>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</si>
  <si>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</si>
  <si>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</si>
  <si>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</si>
  <si>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</si>
  <si>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</si>
  <si>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</si>
  <si>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</si>
  <si>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</si>
  <si>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</si>
  <si>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</si>
  <si>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</si>
  <si>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</si>
  <si>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</si>
  <si>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</si>
  <si>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</si>
  <si>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</si>
  <si>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</si>
  <si>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</si>
  <si>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</si>
  <si>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</si>
  <si>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</si>
  <si>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</si>
  <si>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</si>
  <si>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</si>
  <si>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</si>
  <si>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</si>
  <si>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</si>
  <si>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</si>
  <si>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</si>
  <si>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</si>
  <si>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</si>
  <si>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</si>
  <si>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</si>
  <si>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</si>
  <si>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</si>
  <si>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</si>
  <si>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</si>
  <si>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</si>
  <si>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</si>
  <si>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</si>
  <si>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</si>
  <si>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</si>
  <si>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</si>
  <si>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</si>
  <si>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</si>
  <si>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</si>
  <si>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</si>
  <si>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</si>
  <si>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</si>
  <si>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</si>
  <si>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</si>
  <si>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</si>
  <si>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</si>
  <si>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</si>
  <si>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</si>
  <si>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</si>
  <si>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</si>
  <si>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</si>
  <si>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</si>
  <si>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</si>
  <si>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</si>
  <si>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</si>
  <si>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</si>
  <si>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</si>
  <si>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</si>
  <si>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</si>
  <si>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</si>
  <si>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</si>
  <si>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</si>
  <si>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</si>
  <si>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</si>
  <si>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</si>
  <si>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</si>
  <si>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</si>
  <si>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</si>
  <si>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</si>
  <si>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</si>
  <si>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</si>
  <si>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</si>
  <si>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</si>
  <si>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</si>
  <si>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</si>
  <si>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</si>
  <si>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</si>
  <si>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</si>
  <si>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</si>
  <si>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</si>
  <si>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</si>
  <si>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</si>
  <si>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</si>
  <si>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</si>
  <si>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</si>
  <si>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</si>
  <si>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</si>
  <si>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</si>
  <si>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</si>
  <si>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</si>
  <si>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</si>
  <si>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</si>
  <si>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</si>
  <si>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</si>
  <si>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</si>
  <si>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</si>
  <si>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</si>
  <si>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</si>
  <si>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</si>
  <si>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</si>
  <si>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</si>
  <si>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</si>
  <si>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</si>
  <si>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</si>
  <si>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</si>
  <si>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</si>
  <si>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</si>
  <si>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</si>
  <si>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</si>
  <si>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</si>
  <si>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</si>
  <si>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</si>
  <si>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</si>
  <si>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</si>
  <si>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</si>
  <si>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</si>
  <si>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</si>
  <si>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</si>
  <si>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</si>
  <si>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</si>
  <si>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</si>
  <si>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</si>
  <si>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</si>
  <si>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</si>
  <si>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</si>
  <si>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</si>
  <si>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</si>
  <si>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</si>
  <si>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</si>
  <si>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</si>
  <si>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</si>
  <si>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</si>
  <si>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</si>
  <si>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</si>
  <si>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</si>
  <si>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</si>
  <si>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</si>
  <si>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</si>
  <si>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</si>
  <si>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</si>
  <si>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</si>
  <si>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</si>
  <si>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</si>
  <si>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</si>
  <si>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</si>
  <si>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</si>
  <si>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</si>
  <si>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</si>
  <si>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</si>
  <si>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</si>
  <si>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</si>
  <si>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</si>
  <si>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</si>
  <si>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</si>
  <si>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</si>
  <si>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</si>
  <si>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</si>
  <si>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</si>
  <si>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</si>
  <si>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</si>
  <si>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</si>
  <si>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</si>
  <si>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</si>
  <si>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</si>
  <si>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</si>
  <si>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</si>
  <si>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</si>
  <si>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</si>
  <si>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</si>
  <si>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</si>
  <si>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</si>
  <si>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</si>
  <si>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</si>
  <si>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</si>
  <si>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</si>
  <si>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</si>
  <si>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</si>
  <si>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</si>
  <si>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</si>
  <si>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</si>
  <si>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</si>
  <si>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</si>
  <si>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</si>
  <si>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</si>
  <si>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</si>
  <si>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</si>
  <si>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</si>
  <si>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</si>
  <si>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</si>
  <si>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</si>
  <si>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</si>
  <si>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</si>
  <si>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</si>
  <si>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</si>
  <si>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</si>
  <si>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</si>
  <si>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</si>
  <si>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</si>
  <si>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</si>
  <si>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</si>
  <si>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</si>
  <si>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</si>
  <si>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</si>
  <si>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</si>
  <si>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</si>
  <si>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</si>
  <si>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</si>
  <si>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</si>
  <si>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</si>
  <si>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</si>
  <si>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</si>
  <si>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</si>
  <si>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</si>
  <si>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</si>
  <si>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</si>
  <si>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</si>
  <si>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</si>
  <si>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</si>
  <si>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</si>
  <si>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</si>
  <si>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</si>
  <si>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</si>
  <si>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</si>
  <si>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</si>
  <si>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</si>
  <si>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</si>
  <si>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</si>
  <si>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</si>
  <si>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</si>
  <si>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</si>
  <si>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</si>
  <si>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</si>
  <si>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</si>
  <si>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</si>
  <si>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</si>
  <si>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</si>
  <si>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</si>
  <si>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</si>
  <si>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</si>
  <si>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</si>
  <si>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</si>
  <si>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</si>
  <si>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</si>
  <si>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</si>
  <si>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</si>
  <si>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</si>
  <si>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</si>
  <si>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</si>
  <si>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</si>
  <si>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</si>
  <si>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</si>
  <si>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</si>
  <si>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</si>
  <si>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</si>
  <si>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</si>
  <si>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</si>
  <si>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</si>
  <si>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</si>
  <si>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</si>
  <si>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</si>
  <si>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</si>
  <si>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</si>
  <si>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</si>
  <si>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</si>
  <si>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</si>
  <si>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</si>
  <si>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</si>
  <si>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</si>
  <si>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</si>
  <si>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</si>
  <si>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</si>
  <si>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</si>
  <si>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</si>
  <si>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</si>
  <si>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</si>
  <si>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</si>
  <si>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</si>
  <si>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</si>
  <si>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</si>
  <si>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</si>
  <si>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</si>
  <si>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</si>
  <si>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</si>
  <si>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</si>
  <si>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</si>
  <si>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</si>
  <si>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</si>
  <si>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</si>
  <si>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</si>
  <si>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</si>
  <si>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</si>
  <si>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</si>
  <si>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</si>
  <si>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</si>
  <si>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</si>
  <si>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</si>
  <si>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</si>
  <si>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</si>
  <si>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</si>
  <si>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</si>
  <si>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</si>
  <si>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</si>
  <si>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</si>
  <si>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</si>
  <si>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</si>
  <si>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</si>
  <si>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</si>
  <si>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</si>
  <si>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</si>
  <si>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</si>
  <si>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</si>
  <si>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</si>
  <si>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</si>
  <si>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</si>
  <si>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</si>
  <si>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</si>
  <si>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</si>
  <si>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</si>
  <si>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</si>
  <si>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</si>
  <si>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</si>
  <si>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</si>
  <si>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</si>
  <si>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</si>
  <si>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</si>
  <si>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</si>
  <si>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</si>
  <si>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</si>
  <si>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</si>
  <si>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</si>
  <si>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</si>
  <si>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</si>
  <si>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</si>
  <si>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</si>
  <si>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</si>
  <si>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</si>
  <si>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</si>
  <si>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</si>
  <si>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</si>
  <si>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</si>
  <si>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</si>
  <si>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</si>
  <si>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</si>
  <si>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</si>
  <si>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</si>
  <si>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</si>
  <si>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</si>
  <si>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</si>
  <si>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</si>
  <si>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</si>
  <si>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</si>
  <si>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</si>
  <si>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</si>
  <si>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</si>
  <si>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</si>
  <si>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</si>
  <si>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</si>
  <si>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</si>
  <si>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</si>
  <si>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</si>
  <si>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</si>
  <si>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</si>
  <si>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</si>
  <si>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</si>
  <si>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</si>
  <si>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</si>
  <si>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</si>
  <si>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</si>
  <si>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</si>
  <si>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</si>
  <si>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</si>
  <si>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</si>
  <si>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</si>
  <si>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</si>
  <si>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</si>
  <si>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</si>
  <si>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</si>
  <si>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</si>
  <si>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</si>
  <si>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</si>
  <si>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</si>
  <si>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</si>
  <si>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</si>
  <si>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</si>
  <si>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</si>
  <si>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</si>
  <si>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</si>
  <si>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</si>
  <si>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</si>
  <si>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</si>
  <si>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</si>
  <si>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</si>
  <si>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</si>
  <si>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</si>
  <si>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</si>
  <si>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</si>
  <si>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</si>
  <si>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</si>
  <si>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</si>
  <si>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</si>
  <si>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</si>
  <si>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</si>
  <si>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</si>
  <si>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</si>
  <si>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</si>
  <si>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</si>
  <si>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</si>
  <si>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</si>
  <si>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</si>
  <si>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</si>
  <si>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</si>
  <si>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</si>
  <si>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</si>
  <si>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</si>
  <si>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</si>
  <si>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</si>
  <si>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</si>
  <si>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</si>
  <si>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</si>
  <si>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</si>
  <si>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</si>
  <si>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</si>
  <si>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</si>
  <si>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</si>
  <si>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</si>
  <si>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</si>
  <si>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</si>
  <si>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</si>
  <si>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</si>
  <si>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</si>
  <si>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</si>
  <si>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</si>
  <si>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</si>
  <si>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</si>
  <si>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</si>
  <si>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</si>
  <si>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</si>
  <si>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</si>
  <si>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</si>
  <si>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</si>
  <si>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</si>
  <si>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</si>
  <si>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</si>
  <si>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</si>
  <si>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</si>
  <si>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</si>
  <si>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</si>
  <si>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</si>
  <si>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</si>
  <si>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</si>
  <si>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</si>
  <si>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</si>
  <si>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</si>
  <si>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</si>
  <si>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</si>
  <si>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</si>
  <si>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</si>
  <si>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</si>
  <si>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</si>
  <si>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</si>
  <si>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</si>
  <si>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</si>
  <si>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</si>
  <si>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</si>
  <si>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</si>
  <si>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</si>
  <si>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</si>
  <si>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</si>
  <si>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</si>
  <si>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</si>
  <si>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</si>
  <si>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</si>
  <si>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</si>
  <si>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</si>
  <si>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</si>
  <si>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</si>
  <si>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</si>
  <si>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</si>
  <si>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</si>
  <si>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</si>
  <si>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</si>
  <si>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</si>
  <si>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</si>
  <si>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</si>
  <si>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</si>
  <si>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</si>
  <si>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</si>
  <si>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</si>
  <si>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</si>
  <si>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</si>
  <si>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</si>
  <si>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</si>
  <si>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</si>
  <si>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</si>
  <si>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</si>
  <si>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</si>
  <si>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</si>
  <si>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</si>
  <si>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</si>
  <si>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</si>
  <si>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</si>
  <si>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</si>
  <si>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</si>
  <si>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</si>
  <si>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</si>
  <si>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</si>
  <si>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</si>
  <si>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</si>
  <si>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</si>
  <si>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</si>
  <si>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</si>
  <si>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</si>
  <si>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</si>
  <si>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</si>
  <si>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</si>
  <si>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</si>
  <si>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</si>
  <si>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</si>
  <si>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</si>
  <si>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</si>
  <si>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</si>
  <si>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</si>
  <si>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</si>
  <si>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</si>
  <si>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</si>
  <si>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</si>
  <si>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</si>
  <si>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</si>
  <si>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</si>
  <si>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</si>
  <si>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</si>
  <si>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</si>
  <si>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</si>
  <si>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</si>
  <si>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</si>
  <si>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</si>
  <si>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</si>
  <si>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</si>
  <si>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</si>
  <si>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</si>
  <si>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</si>
  <si>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</si>
  <si>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</si>
  <si>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</si>
  <si>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</si>
  <si>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</si>
  <si>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</si>
  <si>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</si>
  <si>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</si>
  <si>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</si>
  <si>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</si>
  <si>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</si>
  <si>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</si>
  <si>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</si>
  <si>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</si>
  <si>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</si>
  <si>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</si>
  <si>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</si>
  <si>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</si>
  <si>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</si>
  <si>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</si>
  <si>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</si>
  <si>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</si>
  <si>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</si>
  <si>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</si>
  <si>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</si>
  <si>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</si>
  <si>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</si>
  <si>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</si>
  <si>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</si>
  <si>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</si>
  <si>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</si>
  <si>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</si>
  <si>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</si>
  <si>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</si>
  <si>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</si>
  <si>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</si>
  <si>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</si>
  <si>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</si>
  <si>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</si>
  <si>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</si>
  <si>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</si>
  <si>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</si>
  <si>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</si>
  <si>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</si>
  <si>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</si>
  <si>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</si>
  <si>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</si>
  <si>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</si>
  <si>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</si>
  <si>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</si>
  <si>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</si>
  <si>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</si>
  <si>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</si>
  <si>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</si>
  <si>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</si>
  <si>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</si>
  <si>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</si>
  <si>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</si>
  <si>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</si>
  <si>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</si>
  <si>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</si>
  <si>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</si>
  <si>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</si>
  <si>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</si>
  <si>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</si>
  <si>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</si>
  <si>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</si>
  <si>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</si>
  <si>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</si>
  <si>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</si>
  <si>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</si>
  <si>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</si>
  <si>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</si>
  <si>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</si>
  <si>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</si>
  <si>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</si>
  <si>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</si>
  <si>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</si>
  <si>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</si>
  <si>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</si>
  <si>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</si>
  <si>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</si>
  <si>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</si>
  <si>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</si>
  <si>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</si>
  <si>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</si>
  <si>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</si>
  <si>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</si>
  <si>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</si>
  <si>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</si>
  <si>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</si>
  <si>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</si>
  <si>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</si>
  <si>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</si>
  <si>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</si>
  <si>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</si>
  <si>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</si>
  <si>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</si>
  <si>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</si>
  <si>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</si>
  <si>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</si>
  <si>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</si>
  <si>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</si>
  <si>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</si>
  <si>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</si>
  <si>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</si>
  <si>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</si>
  <si>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</si>
  <si>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</si>
  <si>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</si>
  <si>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</si>
  <si>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</si>
  <si>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</si>
  <si>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</si>
  <si>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</si>
  <si>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</si>
  <si>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</si>
  <si>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</si>
  <si>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</si>
  <si>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</si>
  <si>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</si>
  <si>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</si>
  <si>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</si>
  <si>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</si>
  <si>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</si>
  <si>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</si>
  <si>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</si>
  <si>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</si>
  <si>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</si>
  <si>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</si>
  <si>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</si>
  <si>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</si>
  <si>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</si>
  <si>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</si>
  <si>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</si>
  <si>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</si>
  <si>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</si>
  <si>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</si>
  <si>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</si>
  <si>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</si>
  <si>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</si>
  <si>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</si>
  <si>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</si>
  <si>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</si>
  <si>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</si>
  <si>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</si>
  <si>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</si>
  <si>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</si>
  <si>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</si>
  <si>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</si>
  <si>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</si>
  <si>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</si>
  <si>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</si>
  <si>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</si>
  <si>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</si>
  <si>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</si>
  <si>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</si>
  <si>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</si>
  <si>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</si>
  <si>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</si>
  <si>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</si>
  <si>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</si>
  <si>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</si>
  <si>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</si>
  <si>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</si>
  <si>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</si>
  <si>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</si>
  <si>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</si>
  <si>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</si>
  <si>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</si>
  <si>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</si>
  <si>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</si>
  <si>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</si>
  <si>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</si>
  <si>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</si>
  <si>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</si>
  <si>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</si>
  <si>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</si>
  <si>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</si>
  <si>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</si>
  <si>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</si>
  <si>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</si>
  <si>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</si>
  <si>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</si>
  <si>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</si>
  <si>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</si>
  <si>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</si>
  <si>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</si>
  <si>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</si>
  <si>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</si>
  <si>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</si>
  <si>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</si>
  <si>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</si>
  <si>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</si>
  <si>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</si>
  <si>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</si>
  <si>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</si>
  <si>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</si>
  <si>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</si>
  <si>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</si>
  <si>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</si>
  <si>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</si>
  <si>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</si>
  <si>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</si>
  <si>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</si>
  <si>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</si>
  <si>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</si>
  <si>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</si>
  <si>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</si>
  <si>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</si>
  <si>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</si>
  <si>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</si>
  <si>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</si>
  <si>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</si>
  <si>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</si>
  <si>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</si>
  <si>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</si>
  <si>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</si>
  <si>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</si>
  <si>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</si>
  <si>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</si>
  <si>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</si>
  <si>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</si>
  <si>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</si>
  <si>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</si>
  <si>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</si>
  <si>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</si>
  <si>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</si>
  <si>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</si>
  <si>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</si>
  <si>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</si>
  <si>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</si>
  <si>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</si>
  <si>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</si>
  <si>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</si>
  <si>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</si>
  <si>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</si>
  <si>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</si>
  <si>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</si>
  <si>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</si>
  <si>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</si>
  <si>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</si>
  <si>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</si>
  <si>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</si>
  <si>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</si>
  <si>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</si>
  <si>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</si>
  <si>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</si>
  <si>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</si>
  <si>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</si>
  <si>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</si>
  <si>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</si>
  <si>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</si>
  <si>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</si>
  <si>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</si>
  <si>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</si>
  <si>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</si>
  <si>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</si>
  <si>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</si>
  <si>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</si>
  <si>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</si>
  <si>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</si>
  <si>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</si>
  <si>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</si>
  <si>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</si>
  <si>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</si>
  <si>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</si>
  <si>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</si>
  <si>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</si>
  <si>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</si>
  <si>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</si>
  <si>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</si>
  <si>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</si>
  <si>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</si>
  <si>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</si>
  <si>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</si>
  <si>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</si>
  <si>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</si>
  <si>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</si>
  <si>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</si>
  <si>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</si>
  <si>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</si>
  <si>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</si>
  <si>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</si>
  <si>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</si>
  <si>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</si>
  <si>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</si>
  <si>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</si>
  <si>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</si>
  <si>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</si>
  <si>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</si>
  <si>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</si>
  <si>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</si>
  <si>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</si>
  <si>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</si>
  <si>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</si>
  <si>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</si>
  <si>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</si>
  <si>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</si>
  <si>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</si>
  <si>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</si>
  <si>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</si>
  <si>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</si>
  <si>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</si>
  <si>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</si>
  <si>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</si>
  <si>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</si>
  <si>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</si>
  <si>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</si>
  <si>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</si>
  <si>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</si>
  <si>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</si>
  <si>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</si>
  <si>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</si>
  <si>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</si>
  <si>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</si>
  <si>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</si>
  <si>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</si>
  <si>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</si>
  <si>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</si>
  <si>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</si>
  <si>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</si>
  <si>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</si>
  <si>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</si>
  <si>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</si>
  <si>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</si>
  <si>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</si>
  <si>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</si>
  <si>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</si>
  <si>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</si>
  <si>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</si>
  <si>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</si>
  <si>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</si>
  <si>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</si>
  <si>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</si>
  <si>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</si>
  <si>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</si>
  <si>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</si>
  <si>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</si>
  <si>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</si>
  <si>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</si>
  <si>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</si>
  <si>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</si>
  <si>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</si>
  <si>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</si>
  <si>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</si>
  <si>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</si>
  <si>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</si>
  <si>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</si>
  <si>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</si>
  <si>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</si>
  <si>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</si>
  <si>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</si>
  <si>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</si>
  <si>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</si>
  <si>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</si>
  <si>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</si>
  <si>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</si>
  <si>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</si>
  <si>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</si>
  <si>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</si>
  <si>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</si>
  <si>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</si>
  <si>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</si>
  <si>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</si>
  <si>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</si>
  <si>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</si>
  <si>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</si>
  <si>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</si>
  <si>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</si>
  <si>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</si>
  <si>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</si>
  <si>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</si>
  <si>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</si>
  <si>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</si>
  <si>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</si>
  <si>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</si>
  <si>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</si>
  <si>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</si>
  <si>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</si>
  <si>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</si>
  <si>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</si>
  <si>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</si>
  <si>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</si>
  <si>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</si>
  <si>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</si>
  <si>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</si>
  <si>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</si>
  <si>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</si>
  <si>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</si>
  <si>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</si>
  <si>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</si>
  <si>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</si>
  <si>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</si>
  <si>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</si>
  <si>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</si>
  <si>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</si>
  <si>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</si>
  <si>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</si>
  <si>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</si>
  <si>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</si>
  <si>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</si>
  <si>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</si>
  <si>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</si>
  <si>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</si>
  <si>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</si>
  <si>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</si>
  <si>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</si>
  <si>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</si>
  <si>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</si>
  <si>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</si>
  <si>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</si>
  <si>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</si>
  <si>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</si>
  <si>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</si>
  <si>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</si>
  <si>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</si>
  <si>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</si>
  <si>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</si>
  <si>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</si>
  <si>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</si>
  <si>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</si>
  <si>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</si>
  <si>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</si>
  <si>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</si>
  <si>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</si>
  <si>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</si>
  <si>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</si>
  <si>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</si>
  <si>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</si>
  <si>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</si>
  <si>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</si>
  <si>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</si>
  <si>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</si>
  <si>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</si>
  <si>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</si>
  <si>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</si>
  <si>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</si>
  <si>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</si>
  <si>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</si>
  <si>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</si>
  <si>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</si>
  <si>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</si>
  <si>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</si>
  <si>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</si>
  <si>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</si>
  <si>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</si>
  <si>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</si>
  <si>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</si>
  <si>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</si>
  <si>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</si>
  <si>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</si>
  <si>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</si>
  <si>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</si>
  <si>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</si>
  <si>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</si>
  <si>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</si>
  <si>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</si>
  <si>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</si>
  <si>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</si>
  <si>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</si>
  <si>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</si>
  <si>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</si>
  <si>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</si>
  <si>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</si>
  <si>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</si>
  <si>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</si>
  <si>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</si>
  <si>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</si>
  <si>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</si>
  <si>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</si>
  <si>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</si>
  <si>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</si>
  <si>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</si>
  <si>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</si>
  <si>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</si>
  <si>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</si>
  <si>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</si>
  <si>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</si>
  <si>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</si>
  <si>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</si>
  <si>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</si>
  <si>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</si>
  <si>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</si>
  <si>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</si>
  <si>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</si>
  <si>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</si>
  <si>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</si>
  <si>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</si>
  <si>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</si>
  <si>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</si>
  <si>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</si>
  <si>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</si>
  <si>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</si>
  <si>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</si>
  <si>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</si>
  <si>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</si>
  <si>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</si>
  <si>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</si>
  <si>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</si>
  <si>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</si>
  <si>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</si>
  <si>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</si>
  <si>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</si>
  <si>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</si>
  <si>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</si>
  <si>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</si>
  <si>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</si>
  <si>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</si>
  <si>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</si>
  <si>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</si>
  <si>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</si>
  <si>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</si>
  <si>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</si>
  <si>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</si>
  <si>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</si>
  <si>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</si>
  <si>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</si>
  <si>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</si>
  <si>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</si>
  <si>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</si>
  <si>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</si>
  <si>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</si>
  <si>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</si>
  <si>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</si>
  <si>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</si>
  <si>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</si>
  <si>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</si>
  <si>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</si>
  <si>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</si>
  <si>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</si>
  <si>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</si>
  <si>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</si>
  <si>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</si>
  <si>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</si>
  <si>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</si>
  <si>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</si>
  <si>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</si>
  <si>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</si>
  <si>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</si>
  <si>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</si>
  <si>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</si>
  <si>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</si>
  <si>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</si>
  <si>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</si>
  <si>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</si>
  <si>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</si>
  <si>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</si>
  <si>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</si>
  <si>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</si>
  <si>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</si>
  <si>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</si>
  <si>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</si>
  <si>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</si>
  <si>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</si>
  <si>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</si>
  <si>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</si>
  <si>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</si>
  <si>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</si>
  <si>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</si>
  <si>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</si>
  <si>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</si>
  <si>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</si>
  <si>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</si>
  <si>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</si>
  <si>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</si>
  <si>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</si>
  <si>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</si>
  <si>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</si>
  <si>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</si>
  <si>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</si>
  <si>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</si>
  <si>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</si>
  <si>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</si>
  <si>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</si>
  <si>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</si>
  <si>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</si>
  <si>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</si>
  <si>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</si>
  <si>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</si>
  <si>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</si>
  <si>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</si>
  <si>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</si>
  <si>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</si>
  <si>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</si>
  <si>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</si>
  <si>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</si>
  <si>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</si>
  <si>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</si>
  <si>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</si>
  <si>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</si>
  <si>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</si>
  <si>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</si>
  <si>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</si>
  <si>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</si>
  <si>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</si>
  <si>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</si>
  <si>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</si>
  <si>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</si>
  <si>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</si>
  <si>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</si>
  <si>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</si>
  <si>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</si>
  <si>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</si>
  <si>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</si>
  <si>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</si>
  <si>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</si>
  <si>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</si>
  <si>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</si>
  <si>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</si>
  <si>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</si>
  <si>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</si>
  <si>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</si>
  <si>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</si>
  <si>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</si>
  <si>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</si>
  <si>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</si>
  <si>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</si>
  <si>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</si>
  <si>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</si>
  <si>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</si>
  <si>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</si>
  <si>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</si>
  <si>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</si>
  <si>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</si>
  <si>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</si>
  <si>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</si>
  <si>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</si>
  <si>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</si>
  <si>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</si>
  <si>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</si>
  <si>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</si>
  <si>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</si>
  <si>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</si>
  <si>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</si>
  <si>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</si>
  <si>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</si>
  <si>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</si>
  <si>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</si>
  <si>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</si>
  <si>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</si>
  <si>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</si>
  <si>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</si>
  <si>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</si>
  <si>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</si>
  <si>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</si>
  <si>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</si>
  <si>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</si>
  <si>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</si>
  <si>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</si>
  <si>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</si>
  <si>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</si>
  <si>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</si>
  <si>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</si>
  <si>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</si>
  <si>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</si>
  <si>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</si>
  <si>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</si>
  <si>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</si>
  <si>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</si>
  <si>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</si>
  <si>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</si>
  <si>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</si>
  <si>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</si>
  <si>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</si>
  <si>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</si>
  <si>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</si>
  <si>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</si>
  <si>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</si>
  <si>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</si>
  <si>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</si>
  <si>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</si>
  <si>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</si>
  <si>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</si>
  <si>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</si>
  <si>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</si>
  <si>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</si>
  <si>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</si>
  <si>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</si>
  <si>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</si>
  <si>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</si>
  <si>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</si>
  <si>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</si>
  <si>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</si>
  <si>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</si>
  <si>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</si>
  <si>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</si>
  <si>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</si>
  <si>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</si>
  <si>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</si>
  <si>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</si>
  <si>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</si>
  <si>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</si>
  <si>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</si>
  <si>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</si>
  <si>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</si>
  <si>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</si>
  <si>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</si>
  <si>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</si>
  <si>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</si>
  <si>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</si>
  <si>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</si>
  <si>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</si>
  <si>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</si>
  <si>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</si>
  <si>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</si>
  <si>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</si>
  <si>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</si>
  <si>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</si>
  <si>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</si>
  <si>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</si>
  <si>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</si>
  <si>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</si>
  <si>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</si>
  <si>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</si>
  <si>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</si>
  <si>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</si>
  <si>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</si>
  <si>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</si>
  <si>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</si>
  <si>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</si>
  <si>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</si>
  <si>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</si>
  <si>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</si>
  <si>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</si>
  <si>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</si>
  <si>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</si>
  <si>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</si>
  <si>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</si>
  <si>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</si>
  <si>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</si>
  <si>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</si>
  <si>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</si>
  <si>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</si>
  <si>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</si>
  <si>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</si>
  <si>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</si>
  <si>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</si>
  <si>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</si>
  <si>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</si>
  <si>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</si>
  <si>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</si>
  <si>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</si>
  <si>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</si>
  <si>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</si>
  <si>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</si>
  <si>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</si>
  <si>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</si>
  <si>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</si>
  <si>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</si>
  <si>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</si>
  <si>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</si>
  <si>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</si>
  <si>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</si>
  <si>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</si>
  <si>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</si>
  <si>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</si>
  <si>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</si>
  <si>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</si>
  <si>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</si>
  <si>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</si>
  <si>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</si>
  <si>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</si>
  <si>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</si>
  <si>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</si>
  <si>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</si>
  <si>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</si>
  <si>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</si>
  <si>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</si>
  <si>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</si>
  <si>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</si>
  <si>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</si>
  <si>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</si>
  <si>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</si>
  <si>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</si>
  <si>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</si>
  <si>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</si>
  <si>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</si>
  <si>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</si>
  <si>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</si>
  <si>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</si>
  <si>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</si>
  <si>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</si>
  <si>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</si>
  <si>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</si>
  <si>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</si>
  <si>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</si>
  <si>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</si>
  <si>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</si>
  <si>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</si>
  <si>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</si>
  <si>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</si>
  <si>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</si>
  <si>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</si>
  <si>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</si>
  <si>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</si>
  <si>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</si>
  <si>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</si>
  <si>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</si>
  <si>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</si>
  <si>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</si>
  <si>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</si>
  <si>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</si>
  <si>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</si>
  <si>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</si>
  <si>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</si>
  <si>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</si>
  <si>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</si>
  <si>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</si>
  <si>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</si>
  <si>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</si>
  <si>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</si>
  <si>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</si>
  <si>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</si>
  <si>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</si>
  <si>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</si>
  <si>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</si>
  <si>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</si>
  <si>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</si>
  <si>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</si>
  <si>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</si>
  <si>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</si>
  <si>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</si>
  <si>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</si>
  <si>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</si>
  <si>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</si>
  <si>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</si>
  <si>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</si>
  <si>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</si>
  <si>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</si>
  <si>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</si>
  <si>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</si>
  <si>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</si>
  <si>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</si>
  <si>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</si>
  <si>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</si>
  <si>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</si>
  <si>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</si>
  <si>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</si>
  <si>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</si>
  <si>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</si>
  <si>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</si>
  <si>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</si>
  <si>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</si>
  <si>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</si>
  <si>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</si>
  <si>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</si>
  <si>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</si>
  <si>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</si>
  <si>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</si>
  <si>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</si>
  <si>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</si>
  <si>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</si>
  <si>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</si>
  <si>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</si>
  <si>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</si>
  <si>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</si>
  <si>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</si>
  <si>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</si>
  <si>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</si>
  <si>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</si>
  <si>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</si>
  <si>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</si>
  <si>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</si>
  <si>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</si>
  <si>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</si>
  <si>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</si>
  <si>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</si>
  <si>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</si>
  <si>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</si>
  <si>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</si>
  <si>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</si>
  <si>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</si>
  <si>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</si>
  <si>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</si>
  <si>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</si>
  <si>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</si>
  <si>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</si>
  <si>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</si>
  <si>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</si>
  <si>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</si>
  <si>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</si>
  <si>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</si>
  <si>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</si>
  <si>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</si>
  <si>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</si>
  <si>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</si>
  <si>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</si>
  <si>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</si>
  <si>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</si>
  <si>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</si>
  <si>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</si>
  <si>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</si>
  <si>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</si>
  <si>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</si>
  <si>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</si>
  <si>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</si>
  <si>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</si>
  <si>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</si>
  <si>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</si>
  <si>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</si>
  <si>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</si>
  <si>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</si>
  <si>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</si>
  <si>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</si>
  <si>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</si>
  <si>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</si>
  <si>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</si>
  <si>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</si>
  <si>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</si>
  <si>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</si>
  <si>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</si>
  <si>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</si>
  <si>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</si>
  <si>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</si>
  <si>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</si>
  <si>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</si>
  <si>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</si>
  <si>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</si>
  <si>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</si>
  <si>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</si>
  <si>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</si>
  <si>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</si>
  <si>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</si>
  <si>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</si>
  <si>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</si>
  <si>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</si>
  <si>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</si>
  <si>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</si>
  <si>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</si>
  <si>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</si>
  <si>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</si>
  <si>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</si>
  <si>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</si>
  <si>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</si>
  <si>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</si>
  <si>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</si>
  <si>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</si>
  <si>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</si>
  <si>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</si>
  <si>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</si>
  <si>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</si>
  <si>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</si>
  <si>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</si>
  <si>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</si>
  <si>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</si>
  <si>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</si>
  <si>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</si>
  <si>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</si>
  <si>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</si>
  <si>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</si>
  <si>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</si>
  <si>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</si>
  <si>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</si>
  <si>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</si>
  <si>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</si>
  <si>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</si>
  <si>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</si>
  <si>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</si>
  <si>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</si>
  <si>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</si>
  <si>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</si>
  <si>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</si>
  <si>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</si>
  <si>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</si>
  <si>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</si>
  <si>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</si>
  <si>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</si>
  <si>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</si>
  <si>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</si>
  <si>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</si>
  <si>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</si>
  <si>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</si>
  <si>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</si>
  <si>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</si>
  <si>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</si>
  <si>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</si>
  <si>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</si>
  <si>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</si>
  <si>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</si>
  <si>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</si>
  <si>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</si>
  <si>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</si>
  <si>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</si>
  <si>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</si>
  <si>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</si>
  <si>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</si>
  <si>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</si>
  <si>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</si>
  <si>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</si>
  <si>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</si>
  <si>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</si>
  <si>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</si>
  <si>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</si>
  <si>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</si>
  <si>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</si>
  <si>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</si>
  <si>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</si>
  <si>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</si>
  <si>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</si>
  <si>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</si>
  <si>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</si>
  <si>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</si>
  <si>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</si>
  <si>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</si>
  <si>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</si>
  <si>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</si>
  <si>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</si>
  <si>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</si>
  <si>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</si>
  <si>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</si>
  <si>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</si>
  <si>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</si>
  <si>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</si>
  <si>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</si>
  <si>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</si>
  <si>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</si>
  <si>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</si>
  <si>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</si>
  <si>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</si>
  <si>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</si>
  <si>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</si>
  <si>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</si>
  <si>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</si>
  <si>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</si>
  <si>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</si>
  <si>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</si>
  <si>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</si>
  <si>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</si>
  <si>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</si>
  <si>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</si>
  <si>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</si>
  <si>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</si>
  <si>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</si>
  <si>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</si>
  <si>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</si>
  <si>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</si>
  <si>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</si>
  <si>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</si>
  <si>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</si>
  <si>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</si>
  <si>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</si>
  <si>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</si>
  <si>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</si>
  <si>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</si>
  <si>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</si>
  <si>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</si>
  <si>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</si>
  <si>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</si>
  <si>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</si>
  <si>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</si>
  <si>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</si>
  <si>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</si>
  <si>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</si>
  <si>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</si>
  <si>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</si>
  <si>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</si>
  <si>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</si>
  <si>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</si>
  <si>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</si>
  <si>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</si>
  <si>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</si>
  <si>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</si>
  <si>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</si>
  <si>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</si>
  <si>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</si>
  <si>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</si>
  <si>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</si>
  <si>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</si>
  <si>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</si>
  <si>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</si>
  <si>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</si>
  <si>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</si>
  <si>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</si>
  <si>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</si>
  <si>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</si>
  <si>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</si>
  <si>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</si>
  <si>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</si>
  <si>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</si>
  <si>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</si>
  <si>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</si>
  <si>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</si>
  <si>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</si>
  <si>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</si>
  <si>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</si>
  <si>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</si>
  <si>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</si>
  <si>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</si>
  <si>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</si>
  <si>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</si>
  <si>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</si>
  <si>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</si>
  <si>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</si>
  <si>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</si>
  <si>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</si>
  <si>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</si>
  <si>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</si>
  <si>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</si>
  <si>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</si>
  <si>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</si>
  <si>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</si>
  <si>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</si>
  <si>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</si>
  <si>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</si>
  <si>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</si>
  <si>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</si>
  <si>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</si>
  <si>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</si>
  <si>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</si>
  <si>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</si>
  <si>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</si>
  <si>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</si>
  <si>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</si>
  <si>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</si>
  <si>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</si>
  <si>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</si>
  <si>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</si>
  <si>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</si>
  <si>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</si>
  <si>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</si>
  <si>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</si>
  <si>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</si>
  <si>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</si>
  <si>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</si>
  <si>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</si>
  <si>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</si>
  <si>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</si>
  <si>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</si>
  <si>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</si>
  <si>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</si>
  <si>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</si>
  <si>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</si>
  <si>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</si>
  <si>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</si>
  <si>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</si>
  <si>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</si>
  <si>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</si>
  <si>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</si>
  <si>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</si>
  <si>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</si>
  <si>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</si>
  <si>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</si>
  <si>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</si>
  <si>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</si>
  <si>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</si>
  <si>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</si>
  <si>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</si>
  <si>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</si>
  <si>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</si>
  <si>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</si>
  <si>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</si>
  <si>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</si>
  <si>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</si>
  <si>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</si>
  <si>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</si>
  <si>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</si>
  <si>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</si>
  <si>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</si>
  <si>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</si>
  <si>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</si>
  <si>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</si>
  <si>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</si>
  <si>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</si>
  <si>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</si>
  <si>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</si>
  <si>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</si>
  <si>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</si>
  <si>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</si>
  <si>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</si>
  <si>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</si>
  <si>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</si>
  <si>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</si>
  <si>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</si>
  <si>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</si>
  <si>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</si>
  <si>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</si>
  <si>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</si>
  <si>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</si>
  <si>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</si>
  <si>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</si>
  <si>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</si>
  <si>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</si>
  <si>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</si>
  <si>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</si>
  <si>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</si>
  <si>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</si>
  <si>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</si>
  <si>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</si>
  <si>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</si>
  <si>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</si>
  <si>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</si>
  <si>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</si>
  <si>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</si>
  <si>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</si>
  <si>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</si>
  <si>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</si>
  <si>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</si>
  <si>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</si>
  <si>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</si>
  <si>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</si>
  <si>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</si>
  <si>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</si>
  <si>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</si>
  <si>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</si>
  <si>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</si>
  <si>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</si>
  <si>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</si>
  <si>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</si>
  <si>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</si>
  <si>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</si>
  <si>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</si>
  <si>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</si>
  <si>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</si>
  <si>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</si>
  <si>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</si>
  <si>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</si>
  <si>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</si>
  <si>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</si>
  <si>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</si>
  <si>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</si>
  <si>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</si>
  <si>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</si>
  <si>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</si>
  <si>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</si>
  <si>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</si>
  <si>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</si>
  <si>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</si>
  <si>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</si>
  <si>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</si>
  <si>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</si>
  <si>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</si>
  <si>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</si>
  <si>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</si>
  <si>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</si>
  <si>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</si>
  <si>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</si>
  <si>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</si>
  <si>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</si>
  <si>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</si>
  <si>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</si>
  <si>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</si>
  <si>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</si>
  <si>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</si>
  <si>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</si>
  <si>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</si>
  <si>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</si>
  <si>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</si>
  <si>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</si>
  <si>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</si>
  <si>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</si>
  <si>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</si>
  <si>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</si>
  <si>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</si>
  <si>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</si>
  <si>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</si>
  <si>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</si>
  <si>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</si>
  <si>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</si>
  <si>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</si>
  <si>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</si>
  <si>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</si>
  <si>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</si>
  <si>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</si>
  <si>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</si>
  <si>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</si>
  <si>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</si>
  <si>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</si>
  <si>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</si>
  <si>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</si>
  <si>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</si>
  <si>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</si>
  <si>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</si>
  <si>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</si>
  <si>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</si>
  <si>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</si>
  <si>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</si>
  <si>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</si>
  <si>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</si>
  <si>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</si>
  <si>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</si>
  <si>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</si>
  <si>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</si>
  <si>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</si>
  <si>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</si>
  <si>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</si>
  <si>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</si>
  <si>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</si>
  <si>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</si>
  <si>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</si>
  <si>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</si>
  <si>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</si>
  <si>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</si>
  <si>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</si>
  <si>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</si>
  <si>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</si>
  <si>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</si>
  <si>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</si>
  <si>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</si>
  <si>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</si>
  <si>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</si>
  <si>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</si>
  <si>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</si>
  <si>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</si>
  <si>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</si>
  <si>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</si>
  <si>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</si>
  <si>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</si>
  <si>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</si>
  <si>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</si>
  <si>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</si>
  <si>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</si>
  <si>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</si>
  <si>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</si>
  <si>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</si>
  <si>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</si>
  <si>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</si>
  <si>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</si>
  <si>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</si>
  <si>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</si>
  <si>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</si>
  <si>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</si>
  <si>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</si>
  <si>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</si>
  <si>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</si>
  <si>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</si>
  <si>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</si>
  <si>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</si>
  <si>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</si>
  <si>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</si>
  <si>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</si>
  <si>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</si>
  <si>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</si>
  <si>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</si>
  <si>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</si>
  <si>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</si>
  <si>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</si>
  <si>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</si>
  <si>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</si>
  <si>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</si>
  <si>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</si>
  <si>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</si>
  <si>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</si>
  <si>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</si>
  <si>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</si>
  <si>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</si>
  <si>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</si>
  <si>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</si>
  <si>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</si>
  <si>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</si>
  <si>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</si>
  <si>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</si>
  <si>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</si>
  <si>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</si>
  <si>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</si>
  <si>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</si>
  <si>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</si>
  <si>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</si>
  <si>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</si>
  <si>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</si>
  <si>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</si>
  <si>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</si>
  <si>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</si>
  <si>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</si>
  <si>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</si>
  <si>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</si>
  <si>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</si>
  <si>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</si>
  <si>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</si>
  <si>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</si>
  <si>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</si>
  <si>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</si>
  <si>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</si>
  <si>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</si>
  <si>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</si>
  <si>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</si>
  <si>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</si>
  <si>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</si>
  <si>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</si>
  <si>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</si>
  <si>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</si>
  <si>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</si>
  <si>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</si>
  <si>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</si>
  <si>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</si>
  <si>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</si>
  <si>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</si>
  <si>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</si>
  <si>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</si>
  <si>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</si>
  <si>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</si>
  <si>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</si>
  <si>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</si>
  <si>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</si>
  <si>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</si>
  <si>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</si>
  <si>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</si>
  <si>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</si>
  <si>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</si>
  <si>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</si>
  <si>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</si>
  <si>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</si>
  <si>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</si>
  <si>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</si>
  <si>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</si>
  <si>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</si>
  <si>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</si>
  <si>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</si>
  <si>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</si>
  <si>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</si>
  <si>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</si>
  <si>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</si>
  <si>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</si>
  <si>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</si>
  <si>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</si>
  <si>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</si>
  <si>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</si>
  <si>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</si>
  <si>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</si>
  <si>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</si>
  <si>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</si>
  <si>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</si>
  <si>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</si>
  <si>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</si>
  <si>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</si>
  <si>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</si>
  <si>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</si>
  <si>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</si>
  <si>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</si>
  <si>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</si>
  <si>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</si>
  <si>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</si>
  <si>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</si>
  <si>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</si>
  <si>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</si>
  <si>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</si>
  <si>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</si>
  <si>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</si>
  <si>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</si>
  <si>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</si>
  <si>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</si>
  <si>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</si>
  <si>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</si>
  <si>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</si>
  <si>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</si>
  <si>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</si>
  <si>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</si>
  <si>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</si>
  <si>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</si>
  <si>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</si>
  <si>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</si>
  <si>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</si>
  <si>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</si>
  <si>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</si>
  <si>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</si>
  <si>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</si>
  <si>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</si>
  <si>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</si>
  <si>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</si>
  <si>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</si>
  <si>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</si>
  <si>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</si>
  <si>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</si>
  <si>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</si>
  <si>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</si>
  <si>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</si>
  <si>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</si>
  <si>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</si>
  <si>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</si>
  <si>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</si>
  <si>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</si>
  <si>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</si>
  <si>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</si>
  <si>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</si>
  <si>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</si>
  <si>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</si>
  <si>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</si>
  <si>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</si>
  <si>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</si>
  <si>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</si>
  <si>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</si>
  <si>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</si>
  <si>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</si>
  <si>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</si>
  <si>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</si>
  <si>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</si>
  <si>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</si>
  <si>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</si>
  <si>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</si>
  <si>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</si>
  <si>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</si>
  <si>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</si>
  <si>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</si>
  <si>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</si>
  <si>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</si>
  <si>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</si>
  <si>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</si>
  <si>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</si>
  <si>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</si>
  <si>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</si>
  <si>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</si>
  <si>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</si>
  <si>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</si>
  <si>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</si>
  <si>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</si>
  <si>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</si>
  <si>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</si>
  <si>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</si>
  <si>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</si>
  <si>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</si>
  <si>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</si>
  <si>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</si>
  <si>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</si>
  <si>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</si>
  <si>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</si>
  <si>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</si>
  <si>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</si>
  <si>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</si>
  <si>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</si>
  <si>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</si>
  <si>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</si>
  <si>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</si>
  <si>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</si>
  <si>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</si>
  <si>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</si>
  <si>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</si>
  <si>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</si>
  <si>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</si>
  <si>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</si>
  <si>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</si>
  <si>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</si>
  <si>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</si>
  <si>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</si>
  <si>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</si>
  <si>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</si>
  <si>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</si>
  <si>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</si>
  <si>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</si>
  <si>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</si>
  <si>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</si>
  <si>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</si>
  <si>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</si>
  <si>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</si>
  <si>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</si>
  <si>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</si>
  <si>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</si>
  <si>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</si>
  <si>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</si>
  <si>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</si>
  <si>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</si>
  <si>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</si>
  <si>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</si>
  <si>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</si>
  <si>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</si>
  <si>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</si>
  <si>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</si>
  <si>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</si>
  <si>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</si>
  <si>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</si>
  <si>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</si>
  <si>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</si>
  <si>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</si>
  <si>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</si>
  <si>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</si>
  <si>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</si>
  <si>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</si>
  <si>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</si>
  <si>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</si>
  <si>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</si>
  <si>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</si>
  <si>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</si>
  <si>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</si>
  <si>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</si>
  <si>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</si>
  <si>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</si>
  <si>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</si>
  <si>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</si>
  <si>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</si>
  <si>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</si>
  <si>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</si>
  <si>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</si>
  <si>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</si>
  <si>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</si>
  <si>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</si>
  <si>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</si>
  <si>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</si>
  <si>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</si>
  <si>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</si>
  <si>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</si>
  <si>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</si>
  <si>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</si>
  <si>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</si>
  <si>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</si>
  <si>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</si>
  <si>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</si>
  <si>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</si>
  <si>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</si>
  <si>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</si>
  <si>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</si>
  <si>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</si>
  <si>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</si>
  <si>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</si>
  <si>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</si>
  <si>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</si>
  <si>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</si>
  <si>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</si>
  <si>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</si>
  <si>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</si>
  <si>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</si>
  <si>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</si>
  <si>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</si>
  <si>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</si>
  <si>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</si>
  <si>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</si>
  <si>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</si>
  <si>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</si>
  <si>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</si>
  <si>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</si>
  <si>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</si>
  <si>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</si>
  <si>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</si>
  <si>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</si>
  <si>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</si>
  <si>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</si>
  <si>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</si>
  <si>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</si>
  <si>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</si>
  <si>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</si>
  <si>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</si>
  <si>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</si>
  <si>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</si>
  <si>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</si>
  <si>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</si>
  <si>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</si>
  <si>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</si>
  <si>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</si>
  <si>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</si>
  <si>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</si>
  <si>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</si>
  <si>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</si>
  <si>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</si>
  <si>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</si>
  <si>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</si>
  <si>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</si>
  <si>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</si>
  <si>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</si>
  <si>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</si>
  <si>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</si>
  <si>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</si>
  <si>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</si>
  <si>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</si>
  <si>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</si>
  <si>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</si>
  <si>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</si>
  <si>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</si>
  <si>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</si>
  <si>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</si>
  <si>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</si>
  <si>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</si>
  <si>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</si>
  <si>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</si>
  <si>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</si>
  <si>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</si>
  <si>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</si>
  <si>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</si>
  <si>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</si>
  <si>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</si>
  <si>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</si>
  <si>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</si>
  <si>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</si>
  <si>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</si>
  <si>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</si>
  <si>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</si>
  <si>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</si>
  <si>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</si>
  <si>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</si>
  <si>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</si>
  <si>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</si>
  <si>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</si>
  <si>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</si>
  <si>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</si>
  <si>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</si>
  <si>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</si>
  <si>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</si>
  <si>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</si>
  <si>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</si>
  <si>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</si>
  <si>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</si>
  <si>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</si>
  <si>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</si>
  <si>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</si>
  <si>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</si>
  <si>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</si>
  <si>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</si>
  <si>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</si>
  <si>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</si>
  <si>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</si>
  <si>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</si>
  <si>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</si>
  <si>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</si>
  <si>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</si>
  <si>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</si>
  <si>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</si>
  <si>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</si>
  <si>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</si>
  <si>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</si>
  <si>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</si>
  <si>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</si>
  <si>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</si>
  <si>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</si>
  <si>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</si>
  <si>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</si>
  <si>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</si>
  <si>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</si>
  <si>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</si>
  <si>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</si>
  <si>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</si>
  <si>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</si>
  <si>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</si>
  <si>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</si>
  <si>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</si>
  <si>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</si>
  <si>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</si>
  <si>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</si>
  <si>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</si>
  <si>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</si>
  <si>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</si>
  <si>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</si>
  <si>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</si>
  <si>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</si>
  <si>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</si>
  <si>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</si>
  <si>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</si>
  <si>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</si>
  <si>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</si>
  <si>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</si>
  <si>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</si>
  <si>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</si>
  <si>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</si>
  <si>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</si>
  <si>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</si>
  <si>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</si>
  <si>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</si>
  <si>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</si>
  <si>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</si>
  <si>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</si>
  <si>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</si>
  <si>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</si>
  <si>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</si>
  <si>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</si>
  <si>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</si>
  <si>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</si>
  <si>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</si>
  <si>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</si>
  <si>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</si>
  <si>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</si>
  <si>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</si>
  <si>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</si>
  <si>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</si>
  <si>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</si>
  <si>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</si>
  <si>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</si>
  <si>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</si>
  <si>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</si>
  <si>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</si>
  <si>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</si>
  <si>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</si>
  <si>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</si>
  <si>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</si>
  <si>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</si>
  <si>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</si>
  <si>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</si>
  <si>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</si>
  <si>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</si>
  <si>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</si>
  <si>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</si>
  <si>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</si>
  <si>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</si>
  <si>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</si>
  <si>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</si>
  <si>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</si>
  <si>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</si>
  <si>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</si>
  <si>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</si>
  <si>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</si>
  <si>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</si>
  <si>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</si>
  <si>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</si>
  <si>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</si>
  <si>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</si>
  <si>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</si>
  <si>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</si>
  <si>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</si>
  <si>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</si>
  <si>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</si>
  <si>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</si>
  <si>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</si>
  <si>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</si>
  <si>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</si>
  <si>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</si>
  <si>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</si>
  <si>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</si>
  <si>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</si>
  <si>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</si>
  <si>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</si>
  <si>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</si>
  <si>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</si>
  <si>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</si>
  <si>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</si>
  <si>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</si>
  <si>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</si>
  <si>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</si>
  <si>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</si>
  <si>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</si>
  <si>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</si>
  <si>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</si>
  <si>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</si>
  <si>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</si>
  <si>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</si>
  <si>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</si>
  <si>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</si>
  <si>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</si>
  <si>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</si>
  <si>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</si>
  <si>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</si>
  <si>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</si>
  <si>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</si>
  <si>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</si>
  <si>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</si>
  <si>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</si>
  <si>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</si>
  <si>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</si>
  <si>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</si>
  <si>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</si>
  <si>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</si>
  <si>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</si>
  <si>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</si>
  <si>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</si>
  <si>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</si>
  <si>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</si>
  <si>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</si>
  <si>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</si>
  <si>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</si>
  <si>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</si>
  <si>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</si>
  <si>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</si>
  <si>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</si>
  <si>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</si>
  <si>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</si>
  <si>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</si>
  <si>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</si>
  <si>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</si>
  <si>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</si>
  <si>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</si>
  <si>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</si>
  <si>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</si>
  <si>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</si>
  <si>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</si>
  <si>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</si>
  <si>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</si>
  <si>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</si>
  <si>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</si>
  <si>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</si>
  <si>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</si>
  <si>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</si>
  <si>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</si>
  <si>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</si>
  <si>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</si>
  <si>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</si>
  <si>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</si>
  <si>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</si>
  <si>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</si>
  <si>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</si>
  <si>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</si>
  <si>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</si>
  <si>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</si>
  <si>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</si>
  <si>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</si>
  <si>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</si>
  <si>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</si>
  <si>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</si>
  <si>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</si>
  <si>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</si>
  <si>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</si>
  <si>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</si>
  <si>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</si>
  <si>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</si>
  <si>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</si>
  <si>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</si>
  <si>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</si>
  <si>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</si>
  <si>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</si>
  <si>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</si>
  <si>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</si>
  <si>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</si>
  <si>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</si>
  <si>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</si>
  <si>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</si>
  <si>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</si>
  <si>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</si>
  <si>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</si>
  <si>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</si>
  <si>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</si>
  <si>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</si>
  <si>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</si>
  <si>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</si>
  <si>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</si>
  <si>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</si>
  <si>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</si>
  <si>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</si>
  <si>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</si>
  <si>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</si>
  <si>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</si>
  <si>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</si>
  <si>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</si>
  <si>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</si>
  <si>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</si>
  <si>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</si>
  <si>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</si>
  <si>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</si>
  <si>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</si>
  <si>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</si>
  <si>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</si>
  <si>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</si>
  <si>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</si>
  <si>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</si>
  <si>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</si>
  <si>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</si>
  <si>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</si>
  <si>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</si>
  <si>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</si>
  <si>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</si>
  <si>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</si>
  <si>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</si>
  <si>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</si>
  <si>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</si>
  <si>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</si>
  <si>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</si>
  <si>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</si>
  <si>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</si>
  <si>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</si>
  <si>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</si>
  <si>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</si>
  <si>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</si>
  <si>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</si>
  <si>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</si>
  <si>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</si>
  <si>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</si>
  <si>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</si>
  <si>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</si>
  <si>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</si>
  <si>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</si>
  <si>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</si>
  <si>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</si>
  <si>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</si>
  <si>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</si>
  <si>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</si>
  <si>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</si>
  <si>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</si>
  <si>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</si>
  <si>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</si>
  <si>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</si>
  <si>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</si>
  <si>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</si>
  <si>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</si>
  <si>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</si>
  <si>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</si>
  <si>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</si>
  <si>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</si>
  <si>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</si>
  <si>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</si>
  <si>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</si>
  <si>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</si>
  <si>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</si>
  <si>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</si>
  <si>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</si>
  <si>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</si>
  <si>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</si>
  <si>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</si>
  <si>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</si>
  <si>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</si>
  <si>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</si>
  <si>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</si>
  <si>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</si>
  <si>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</si>
  <si>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</si>
  <si>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</si>
  <si>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</si>
  <si>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</si>
  <si>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</si>
  <si>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</si>
  <si>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</si>
  <si>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</si>
  <si>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</si>
  <si>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</si>
  <si>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</si>
  <si>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</si>
  <si>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</si>
  <si>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</si>
  <si>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</si>
  <si>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</si>
  <si>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</si>
  <si>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</si>
  <si>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</si>
  <si>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</si>
  <si>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</si>
  <si>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</si>
  <si>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</si>
  <si>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</si>
  <si>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</si>
  <si>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</si>
  <si>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</si>
  <si>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</si>
  <si>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</si>
  <si>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</si>
  <si>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</si>
  <si>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</si>
  <si>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</si>
  <si>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</si>
  <si>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</si>
  <si>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</si>
  <si>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</si>
  <si>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</si>
  <si>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</si>
  <si>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</si>
  <si>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</si>
  <si>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</si>
  <si>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</si>
  <si>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</si>
  <si>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</si>
  <si>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</si>
  <si>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</si>
  <si>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</si>
  <si>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</si>
  <si>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</si>
  <si>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</si>
  <si>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</si>
  <si>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</si>
  <si>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</si>
  <si>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</si>
  <si>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</si>
  <si>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</si>
  <si>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</si>
  <si>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</si>
  <si>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</si>
  <si>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</si>
  <si>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</si>
  <si>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</si>
  <si>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</si>
  <si>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</si>
  <si>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</si>
  <si>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</si>
  <si>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</si>
  <si>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</si>
  <si>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</si>
  <si>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</si>
  <si>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</si>
  <si>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</si>
  <si>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</si>
  <si>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</si>
  <si>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</si>
  <si>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</si>
  <si>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</si>
  <si>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</si>
  <si>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</si>
  <si>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</si>
  <si>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</si>
  <si>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</si>
  <si>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</si>
  <si>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</si>
  <si>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</si>
  <si>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</si>
  <si>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</si>
  <si>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</si>
  <si>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</si>
  <si>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</si>
  <si>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</si>
  <si>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</si>
  <si>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</si>
  <si>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</si>
  <si>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</si>
  <si>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</si>
  <si>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40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</si>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</sst>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325.81454652777757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45988.762972453704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45988.762972453704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45988.762972453704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45988.762972453704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45988.762972453704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45988.762972453704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45988.762972453704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45988.762972453704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45988.762972453704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45988.762972453704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45988.762972453704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45988.762972453704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45988.762972453704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45988.762972453704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45988.762972453704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45988.762972453704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45988.762972453704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45988.762972453704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45988.762972453704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45988.762972453704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45988.762972453704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45988.762972453704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45988.762972453704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45988.762972453704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45988.762972453704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45988.762972453704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45988.762972453704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45988.762972453704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45988.762972453704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45988.762972453704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45988.762972453704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45988.762972453704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45988.762972453704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45988.762972453704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45988.762972453704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45988.762972453704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45988.762972453704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45988.762972453704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45988.762972453704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CE6336A-D8F3-4AE5-9C1D-51ED9637CDDE}"/>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163.76313449074223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4.3755534722222365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45988.762972453704</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0.12216226851887768</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45988.762972453704</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45988.762972453704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25661</v>
      </c>
      <c r="E9" s="99"/>
      <c r="F9" s="100"/>
      <c r="G9" s="101">
        <f ca="1">IFERROR(NOW()-F9,"-")</f>
        <v>45988.762972453704</v>
      </c>
      <c r="H9" s="100"/>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45988.762972453704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45988.762972453704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45988.762972453704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45988.762972453704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45988.762972453704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45988.762972453704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45988.762972453704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45988.762972453704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45988.762972453704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45988.762972453704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45988.762972453704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45988.762972453704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45988.762972453704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45988.762972453704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45988.762972453704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45988.762972453704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45988.762972453704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45988.762972453704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45988.762972453704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45988.762972453704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45988.762972453704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45988.762972453704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45988.762972453704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45988.762972453704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45988.762972453704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45988.762972453704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45988.762972453704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45988.762972453704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45988.762972453704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45988.762972453704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45988.762972453704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45988.762972453704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45988.762972453704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45988.762972453704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45988.762972453704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45988.762972453704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45988.762972453704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45988.762972453704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45988.762972453704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45988.762972453704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45988.762972453704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45988.762972453704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45988.762972453704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45988.762972453704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45988.762972453704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45988.762972453704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45988.762972453704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45988.762972453704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45988.762972453704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45988.762972453704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45988.762972453704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45988.762972453704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45988.762972453704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45988.762972453704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45988.762972453704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45988.762972453704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45988.762972453704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45988.762972453704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45988.762972453704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45988.762972453704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45988.762972453704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45988.762972453704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45988.762972453704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45988.762972453704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45988.762972453704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45988.762972453704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45988.762972453704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45988.762972453704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45988.762972453704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45988.762972453704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45988.762972453704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45988.762972453704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45988.762972453704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45988.762972453704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45988.762972453704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45988.762972453704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45988.762972453704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45988.762972453704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45988.762972453704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45988.762972453704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45988.762972453704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45988.762972453704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45988.762972453704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45988.762972453704</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45988.762972453704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45988.762972453704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45988.762972453704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45988.762972453704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45988.762972453704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45988.762972453704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45988.762972453704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45988.762972453704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45988.762972453704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45988.762972453704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45988.762972453704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45988.762972453704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45988.762972453704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45988.762972453704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45988.762972453704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45988.762972453704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45988.762972453704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45988.762972453704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45988.762972453704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45988.762972453704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45988.762972453704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45988.762972453704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45988.762972453704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45988.762972453704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45988.762972453704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45988.762972453704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45988.762972453704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45988.762972453704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45988.762972453704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45988.762972453704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45988.762972453704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45988.762972453704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45988.762972453704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45988.762972453704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45988.762972453704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45988.762972453704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45988.762972453704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45988.762972453704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45988.762972453704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45988.762972453704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45988.762972453704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45988.762972453704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45988.762972453704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45988.762972453704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45988.762972453704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45988.762972453704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45988.762972453704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45988.762972453704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45988.762972453704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45988.762972453704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45988.762972453704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45988.762972453704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45988.762972453704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45988.762972453704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45988.762972453704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45988.762972453704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45988.762972453704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45988.762972453704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45988.762972453704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45988.762972453704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45988.762972453704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45988.762972453704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45988.762972453704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45988.762972453704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45988.762972453704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45988.762972453704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45988.762972453704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45988.762972453704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45988.762972453704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45988.762972453704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45988.762972453704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45988.762972453704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45988.762972453704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45988.762972453704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45988.762972453704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45988.762972453704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45988.762972453704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45988.762972453704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45988.762972453704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45988.762972453704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45988.762972453704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45988.762972453704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45988.762972453704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45988.762972453704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45988.762972453704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45988.762972453704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45988.762972453704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45988.762972453704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45988.762972453704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45988.762972453704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45988.762972453704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45988.762972453704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45988.762972453704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45988.762972453704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45988.762972453704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45988.762972453704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45988.762972453704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45988.762972453704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45988.762972453704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45988.762972453704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45988.762972453704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45988.762972453704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45988.762972453704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45988.762972453704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45988.762972453704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45988.762972453704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45988.762972453704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45988.762972453704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45988.762972453704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45988.762972453704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45988.762972453704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45988.762972453704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45988.762972453704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45988.762972453704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45988.762972453704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45988.762972453704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45988.762972453704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45988.762972453704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45988.762972453704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45988.762972453704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45988.762972453704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45988.762972453704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45988.762972453704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45988.762972453704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45988.762972453704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45988.762972453704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45988.762972453704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45988.762972453704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45988.762972453704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45988.762972453704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45988.762972453704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45988.762972453704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45988.762972453704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45988.762972453704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45988.762972453704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45988.762972453704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45988.762972453704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45988.762972453704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45988.762972453704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45988.762972453704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45988.762972453704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45988.762972453704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45988.762972453704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45988.762972453704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45988.762972453704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45988.762972453704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45988.762972453704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45988.762972453704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45988.762972453704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45988.762972453704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45988.762972453704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45988.762972453704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45988.762972453704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45988.762972453704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45988.762972453704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45988.762972453704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45988.762972453704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45988.762972453704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45988.762972453704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45988.762972453704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45988.762972453704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45988.762972453704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45988.762972453704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45988.762972453704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45988.762972453704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45988.762972453704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45988.762972453704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45988.762972453704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45988.762972453704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45988.762972453704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45988.762972453704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45988.762972453704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45988.762972453704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45988.762972453704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45988.762972453704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45988.762972453704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45988.762972453704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45988.762972453704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45988.762972453704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45988.762972453704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45988.762972453704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45988.762972453704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45988.762972453704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45988.762972453704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45988.762972453704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45988.762972453704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45988.762972453704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45988.762972453704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45988.762972453704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45988.762972453704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45988.762972453704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45988.762972453704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45988.762972453704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45988.762972453704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45988.762972453704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45988.762972453704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45988.762972453704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45988.762972453704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45988.762972453704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45988.762972453704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45988.762972453704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45988.762972453704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45988.762972453704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45988.762972453704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45988.762972453704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45988.762972453704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45988.762972453704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45988.762972453704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45988.762972453704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45988.762972453704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45988.762972453704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45988.762972453704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45988.762972453704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45988.762972453704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45988.762972453704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45988.762972453704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45988.762972453704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45988.762972453704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45988.762972453704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45988.762972453704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45988.762972453704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45988.762972453704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45988.762972453704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45988.762972453704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45988.762972453704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45988.762972453704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45988.762972453704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45988.762972453704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45988.762972453704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45988.762972453704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45988.762972453704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45988.762972453704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45988.762972453704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45988.762972453704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45988.762972453704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45988.762972453704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45988.762972453704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45988.762972453704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45988.762972453704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45988.762972453704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45988.762972453704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45988.762972453704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45988.762972453704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45988.762972453704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45988.762972453704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45988.762972453704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45988.762972453704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45988.762972453704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45988.762972453704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45988.762972453704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45988.762972453704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45988.762972453704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45988.762972453704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45988.762972453704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45988.762972453704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45988.762972453704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45988.762972453704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45988.762972453704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45988.762972453704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45988.762972453704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45988.762972453704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45988.762972453704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45988.762972453704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45988.762972453704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45988.762972453704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45988.762972453704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45988.762972453704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45988.762972453704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45988.762972453704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45988.762972453704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45988.762972453704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45988.762972453704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45988.762972453704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45988.762972453704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45988.762972453704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45988.762972453704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45988.762972453704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45988.762972453704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45988.762972453704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45988.762972453704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45988.762972453704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45988.762972453704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45988.762972453704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45988.762972453704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45988.762972453704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45988.762972453704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45988.762972453704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45988.762972453704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45988.762972453704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45988.762972453704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45988.762972453704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45988.762972453704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45988.762972453704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45988.762972453704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45988.762972453704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45988.762972453704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45988.762972453704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45988.762972453704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45988.762972453704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45988.762972453704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45988.762972453704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45988.762972453704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45988.762972453704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45988.762972453704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45988.762972453704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45988.762972453704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45988.762972453704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45988.762972453704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45988.762972453704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45988.762972453704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45988.762972453704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45988.762972453704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45988.762972453704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45988.762972453704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45988.762972453704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45988.762972453704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45988.762972453704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45988.762972453704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45988.762972453704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45988.762972453704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45988.762972453704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45988.762972453704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45988.762972453704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45988.762972453704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45988.762972453704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45988.762972453704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45988.762972453704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45988.762972453704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45988.762972453704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45988.762972453704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45988.762972453704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45988.762972453704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45988.762972453704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45988.762972453704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45988.762972453704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45988.762972453704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45988.762972453704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45988.762972453704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45988.762972453704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45988.762972453704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45988.762972453704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45988.762972453704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45988.762972453704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45988.762972453704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45988.762972453704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45988.762972453704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45988.762972453704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45988.762972453704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45988.762972453704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45988.762972453704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45988.762972453704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45988.762972453704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45988.762972453704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45988.762972453704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45988.762972453704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45988.762972453704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45988.762972453704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45988.762972453704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45988.762972453704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45988.762972453704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45988.762972453704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45988.762972453704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45988.762972453704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45988.762972453704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45988.762972453704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45988.762972453704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45988.762972453704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45988.762972453704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45988.762972453704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45988.762972453704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45988.762972453704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45988.762972453704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45988.762972453704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45988.762972453704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45988.762972453704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45988.762972453704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45988.762972453704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45988.762972453704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45988.762972453704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45988.762972453704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45988.762972453704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45988.762972453704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45988.762972453704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45988.762972453704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45988.762972453704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45988.762972453704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45988.762972453704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45988.762972453704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45988.762972453704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45988.762972453704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45988.762972453704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45988.762972453704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45988.762972453704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45988.762972453704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45988.762972453704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45988.762972453704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45988.762972453704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45988.762972453704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45988.762972453704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45988.762972453704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45988.762972453704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45988.762972453704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45988.762972453704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45988.762972453704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45988.762972453704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45988.762972453704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45988.762972453704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45988.762972453704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45988.762972453704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45988.762972453704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45988.762972453704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45988.762972453704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45988.762972453704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45988.762972453704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45988.762972453704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45988.762972453704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45988.762972453704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45988.762972453704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45988.762972453704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45988.762972453704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45988.762972453704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45988.762972453704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45988.762972453704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45988.762972453704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45988.762972453704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45988.762972453704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45988.762972453704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45988.762972453704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45988.762972453704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45988.762972453704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45988.762972453704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45988.762972453704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45988.762972453704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45988.762972453704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45988.762972453704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45988.762972453704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45988.762972453704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45988.762972453704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45988.762972453704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45988.762972453704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45988.762972453704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45988.762972453704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45988.762972453704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45988.762972453704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45988.762972453704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45988.762972453704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45988.762972453704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45988.762972453704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45988.762972453704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45988.762972453704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45988.762972453704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45988.762972453704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45988.762972453704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45988.762972453704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45988.762972453704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45988.762972453704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45988.762972453704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45988.762972453704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45988.762972453704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45988.762972453704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45988.762972453704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45988.762972453704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45988.762972453704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45988.762972453704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45988.762972453704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45988.762972453704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45988.762972453704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45988.762972453704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45988.762972453704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45988.762972453704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45988.762972453704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45988.762972453704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45988.762972453704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45988.762972453704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45988.762972453704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45988.762972453704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45988.762972453704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45988.762972453704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45988.762972453704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45988.762972453704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45988.762972453704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45988.762972453704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45988.762972453704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45988.762972453704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45988.762972453704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45988.762972453704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45988.762972453704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45988.762972453704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45988.762972453704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45988.762972453704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45988.762972453704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45988.762972453704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45988.762972453704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45988.762972453704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45988.762972453704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45988.762972453704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45988.762972453704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45988.762972453704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45988.762972453704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45988.762972453704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45988.762972453704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45988.762972453704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45988.762972453704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45988.762972453704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45988.762972453704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45988.762972453704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45988.762972453704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45988.762972453704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45988.762972453704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45988.762972453704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45988.762972453704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45988.762972453704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45988.762972453704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45988.762972453704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45988.762972453704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45988.762972453704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45988.762972453704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45988.762972453704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45988.762972453704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45988.762972453704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45988.762972453704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45988.762972453704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45988.762972453704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45988.762972453704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45988.762972453704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45988.762972453704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45988.762972453704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45988.762972453704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45988.762972453704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45988.762972453704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45988.762972453704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45988.762972453704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45988.762972453704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45988.762972453704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45988.762972453704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45988.762972453704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45988.762972453704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45988.762972453704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45988.762972453704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45988.762972453704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45988.762972453704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45988.762972453704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45988.762972453704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45988.762972453704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45988.762972453704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45988.762972453704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45988.762972453704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45988.762972453704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45988.762972453704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45988.762972453704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45988.762972453704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45988.762972453704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45988.762972453704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45988.762972453704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45988.762972453704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45988.762972453704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45988.762972453704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45988.762972453704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45988.762972453704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45988.762972453704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45988.762972453704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45988.762972453704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45988.762972453704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45988.762972453704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45988.762972453704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45988.762972453704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45988.762972453704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45988.762972453704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45988.762972453704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45988.762972453704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45988.762972453704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45988.762972453704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45988.762972453704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45988.762972453704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45988.762972453704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45988.762972453704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45988.762972453704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45988.762972453704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45988.762972453704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45988.762972453704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45988.762972453704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45988.762972453704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45988.762972453704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45988.762972453704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45988.762972453704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45988.762972453704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45988.762972453704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45988.762972453704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45988.762972453704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45988.762972453704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45988.762972453704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45988.762972453704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45988.762972453704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45988.762972453704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45988.762972453704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45988.762972453704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45988.762972453704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45988.762972453704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45988.762972453704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45988.762972453704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45988.762972453704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45988.762972453704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45988.762972453704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45988.762972453704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45988.762972453704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45988.762972453704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45988.762972453704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45988.762972453704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45988.762972453704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45988.762972453704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45988.762972453704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45988.762972453704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45988.762972453704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45988.762972453704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45988.762972453704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45988.762972453704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45988.762972453704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45988.762972453704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45988.762972453704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45988.762972453704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45988.762972453704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45988.762972453704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45988.762972453704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45988.762972453704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45988.762972453704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45988.762972453704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45988.762972453704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45988.762972453704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45988.762972453704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45988.762972453704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45988.762972453704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45988.762972453704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45988.762972453704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45988.762972453704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45988.762972453704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45988.762972453704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45988.762972453704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45988.762972453704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45988.762972453704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45988.762972453704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45988.762972453704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45988.762972453704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45988.762972453704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45988.762972453704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45988.762972453704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45988.762972453704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45988.762972453704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45988.762972453704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45988.762972453704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45988.762972453704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45988.762972453704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45988.762972453704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45988.762972453704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45988.762972453704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45988.762972453704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45988.762972453704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45988.762972453704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45988.762972453704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45988.762972453704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45988.762972453704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45988.762972453704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45988.762972453704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45988.762972453704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45988.762972453704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45988.762972453704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45988.762972453704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45988.762972453704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45988.762972453704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45988.762972453704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45988.762972453704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45988.762972453704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45988.762972453704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45988.762972453704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45988.762972453704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45988.762972453704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45988.762972453704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45988.762972453704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45988.762972453704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45988.762972453704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45988.762972453704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45988.762972453704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45988.762972453704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45988.762972453704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45988.762972453704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45988.762972453704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45988.762972453704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45988.762972453704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45988.762972453704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45988.762972453704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45988.762972453704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45988.762972453704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45988.762972453704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45988.762972453704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45988.762972453704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45988.762972453704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45988.762972453704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45988.762972453704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45988.762972453704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45988.762972453704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45988.762972453704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45988.762972453704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45988.762972453704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45988.762972453704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45988.762972453704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45988.762972453704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45988.762972453704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45988.762972453704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45988.762972453704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45988.762972453704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45988.762972453704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45988.762972453704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45988.762972453704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45988.762972453704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45988.762972453704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45988.762972453704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45988.762972453704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45988.762972453704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45988.762972453704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45988.762972453704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45988.762972453704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45988.762972453704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45988.762972453704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45988.762972453704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45988.762972453704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45988.762972453704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45988.762972453704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45988.762972453704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45988.762972453704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45988.762972453704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45988.762972453704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45988.762972453704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45988.762972453704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45988.762972453704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45988.762972453704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45988.762972453704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45988.762972453704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45988.762972453704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45988.762972453704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45988.762972453704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45988.762972453704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45988.762972453704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45988.762972453704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45988.762972453704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45988.762972453704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45988.762972453704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45988.762972453704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45988.762972453704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45988.762972453704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45988.762972453704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45988.762972453704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45988.762972453704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45988.762972453704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45988.762972453704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45988.762972453704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45988.762972453704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45988.762972453704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45988.762972453704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45988.762972453704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45988.762972453704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45988.762972453704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45988.762972453704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45988.762972453704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45988.762972453704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45988.762972453704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45988.762972453704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45988.762972453704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45988.762972453704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45988.762972453704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45988.762972453704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45988.762972453704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45988.762972453704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45988.762972453704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45988.762972453704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45988.762972453704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45988.762972453704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45988.762972453704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45988.762972453704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45988.762972453704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45988.762972453704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45988.762972453704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45988.762972453704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45988.762972453704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45988.762972453704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45988.762972453704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45988.762972453704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45988.762972453704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45988.762972453704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45988.762972453704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45988.762972453704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45988.762972453704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45988.762972453704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45988.762972453704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45988.762972453704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45988.762972453704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45988.762972453704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45988.762972453704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45988.762972453704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45988.762972453704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45988.762972453704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45988.762972453704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45988.762972453704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45988.762972453704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45988.762972453704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45988.762972453704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45988.762972453704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45988.762972453704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45988.762972453704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45988.762972453704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45988.762972453704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45988.762972453704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45988.762972453704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45988.762972453704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45988.762972453704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45988.762972453704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45988.762972453704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45988.762972453704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45988.762972453704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45988.762972453704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45988.762972453704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45988.762972453704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45988.762972453704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45988.762972453704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45988.762972453704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45988.762972453704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45988.762972453704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45988.762972453704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45988.762972453704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45988.762972453704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45988.762972453704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45988.762972453704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45988.762972453704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45988.762972453704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45988.762972453704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45988.762972453704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45988.762972453704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45988.762972453704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45988.762972453704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45988.762972453704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45988.762972453704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45988.762972453704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45988.762972453704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45988.762972453704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45988.762972453704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45988.762972453704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45988.762972453704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45988.762972453704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45988.762972453704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45988.762972453704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45988.762972453704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45988.762972453704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45988.762972453704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45988.762972453704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45988.762972453704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45988.762972453704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45988.762972453704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45988.762972453704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45988.762972453704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45988.762972453704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45988.762972453704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45988.762972453704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45988.762972453704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45988.762972453704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45988.762972453704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45988.762972453704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45988.762972453704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45988.762972453704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45988.762972453704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45988.762972453704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45988.762972453704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45988.762972453704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45988.762972453704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45988.762972453704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45988.762972453704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45988.762972453704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45988.762972453704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45988.762972453704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45988.762972453704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45988.762972453704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45988.762972453704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45988.762972453704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45988.762972453704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45988.762972453704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45988.762972453704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45988.762972453704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45988.762972453704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45988.762972453704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45988.762972453704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45988.762972453704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45988.762972453704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45988.762972453704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45988.762972453704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45988.762972453704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45988.762972453704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45988.762972453704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45988.762972453704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45988.762972453704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45988.762972453704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45988.762972453704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45988.762972453704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45988.762972453704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45988.762972453704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45988.762972453704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45988.762972453704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45988.762972453704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45988.762972453704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45988.762972453704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45988.762972453704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45988.762972453704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45988.762972453704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45988.762972453704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45988.762972453704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45988.762972453704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45988.762972453704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45988.762972453704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45988.762972453704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45988.762972453704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45988.762972453704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45988.762972453704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45988.762972453704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45988.762972453704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45988.762972453704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45988.762972453704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45988.762972453704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45988.762972453704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45988.762972453704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45988.762972453704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45988.762972453704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45988.762972453704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45988.762972453704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45988.762972453704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45988.762972453704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45988.762972453704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45988.762972453704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45988.762972453704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45988.762972453704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45988.762972453704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45988.762972453704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45988.762972453704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45988.762972453704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45988.762972453704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45988.762972453704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45988.762972453704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45988.762972453704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45988.762972453704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45988.762972453704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45988.762972453704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45988.762972453704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45988.762972453704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45988.762972453704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45988.762972453704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45988.762972453704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285.2822548611075</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45988.762972453704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45988.762972453704</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45988.762972453704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45988.762972453704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45988.762972453704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45988.762972453704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45988.762972453704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45988.762972453704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45988.762972453704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45988.762972453704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45988.762972453704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45988.762972453704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45988.762972453704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45988.762972453704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45988.762972453704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45988.762972453704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45988.762972453704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45988.762972453704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45988.762972453704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45988.762972453704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45988.762972453704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45988.762972453704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45988.762972453704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45988.762972453704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45988.762972453704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45988.762972453704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45988.762972453704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45988.762972453704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45988.762972453704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45988.762972453704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45988.762972453704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45988.762972453704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45988.762972453704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45988.762972453704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45988.762972453704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45988.762972453704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45988.762972453704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45988.762972453704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45988.762972453704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45988.762972453704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45988.762972453704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45988.762972453704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45988.762972453704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45988.762972453704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45988.762972453704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45988.762972453704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45988.762972453704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45988.762972453704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45988.762972453704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45988.762972453704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45988.762972453704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45988.762972453704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45988.762972453704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45988.762972453704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45988.762972453704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45988.762972453704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45988.762972453704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45988.762972453704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45988.762972453704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45988.762972453704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45988.762972453704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45988.762972453704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45988.762972453704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45988.762972453704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45988.762972453704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45988.762972453704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45988.762972453704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45988.762972453704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45988.762972453704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45988.762972453704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45988.762972453704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45988.762972453704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45988.762972453704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45988.762972453704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45988.762972453704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45988.762972453704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45988.762972453704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45988.762972453704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45988.762972453704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45988.762972453704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45988.762972453704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45988.762972453704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45988.762972453704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45988.762972453704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45988.762972453704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45988.762972453704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45988.762972453704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45988.762972453704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45988.762972453704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45988.762972453704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45988.762972453704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45988.762972453704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45988.762972453704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45988.762972453704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45988.762972453704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45988.762972453704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45988.762972453704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45988.762972453704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45988.762972453704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45988.762972453704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45988.762972453704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45988.762972453704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45988.762972453704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45988.762972453704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45988.762972453704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45988.762972453704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45988.762972453704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45988.762972453704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45988.762972453704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45988.762972453704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45988.762972453704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45988.762972453704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45988.762972453704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45988.762972453704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45988.762972453704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45988.762972453704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45988.762972453704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45988.762972453704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45988.762972453704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45988.762972453704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45988.762972453704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45988.762972453704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45988.762972453704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45988.762972453704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45988.762972453704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45988.762972453704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45988.762972453704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45988.762972453704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45988.762972453704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45988.762972453704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45988.762972453704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45988.762972453704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45988.762972453704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45988.762972453704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45988.762972453704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45988.762972453704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45988.762972453704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45988.762972453704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45988.762972453704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45988.762972453704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45988.762972453704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45988.762972453704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45988.762972453704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45988.762972453704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45988.762972453704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45988.762972453704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45988.762972453704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45988.762972453704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45988.762972453704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45988.762972453704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45988.762972453704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45988.762972453704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45988.762972453704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45988.762972453704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45988.762972453704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45988.762972453704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45988.762972453704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45988.762972453704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45988.762972453704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45988.762972453704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45988.762972453704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45988.762972453704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45988.762972453704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45988.762972453704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45988.762972453704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45988.762972453704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45988.762972453704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45988.762972453704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45988.762972453704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45988.762972453704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45988.762972453704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45988.762972453704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45988.762972453704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45988.762972453704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45988.762972453704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45988.762972453704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45988.762972453704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45988.762972453704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45988.762972453704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45988.762972453704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45988.762972453704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45988.762972453704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45988.762972453704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45988.762972453704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45988.762972453704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45988.762972453704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45988.762972453704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45988.762972453704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45988.762972453704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45988.762972453704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45988.762972453704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45988.762972453704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45988.762972453704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45988.762972453704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45988.762972453704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45988.762972453704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45988.762972453704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45988.762972453704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45988.762972453704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45988.762972453704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45988.762972453704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45988.762972453704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45988.762972453704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45988.762972453704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45988.762972453704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45988.762972453704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45988.762972453704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45988.762972453704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45988.762972453704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45988.762972453704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45988.762972453704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45988.762972453704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45988.762972453704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45988.762972453704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45988.762972453704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45988.762972453704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45988.762972453704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45988.762972453704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45988.762972453704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45988.762972453704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45988.762972453704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45988.762972453704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45988.762972453704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45988.762972453704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45988.762972453704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45988.762972453704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45988.762972453704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45988.762972453704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45988.762972453704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45988.762972453704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45988.762972453704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45988.762972453704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45988.762972453704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45988.762972453704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45988.762972453704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45988.762972453704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45988.762972453704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45988.762972453704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45988.762972453704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45988.762972453704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45988.762972453704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45988.762972453704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45988.762972453704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45988.762972453704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45988.762972453704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45988.762972453704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45988.762972453704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45988.762972453704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45988.762972453704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45988.762972453704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45988.762972453704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45988.762972453704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45988.762972453704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45988.762972453704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45988.762972453704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45988.762972453704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45988.762972453704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45988.762972453704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45988.762972453704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45988.762972453704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45988.762972453704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45988.762972453704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45988.762972453704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45988.762972453704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45988.762972453704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45988.762972453704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45988.762972453704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45988.762972453704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45988.762972453704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45988.762972453704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45988.762972453704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45988.762972453704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45988.762972453704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45988.762972453704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45988.762972453704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45988.762972453704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45988.762972453704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45988.762972453704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45988.762972453704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45988.762972453704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45988.762972453704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45988.762972453704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45988.762972453704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45988.762972453704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45988.762972453704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45988.762972453704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45988.762972453704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45988.762972453704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45988.762972453704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45988.762972453704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45988.762972453704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45988.762972453704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45988.762972453704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45988.762972453704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45988.762972453704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45988.762972453704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45988.762972453704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45988.762972453704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45988.762972453704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45988.762972453704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45988.762972453704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45988.762972453704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45988.762972453704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45988.762972453704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45988.762972453704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45988.762972453704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45988.762972453704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45988.762972453704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45988.762972453704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45988.762972453704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45988.762972453704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45988.762972453704</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96.930912268515385</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62.57409513888706</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40.101861342591292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7.3896738425901276</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19" ca="1" si="2">IFERROR(NOW()-F6,"")</f>
        <v>45988.762972453704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45988.762972453704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45988.762972453704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45988.762972453704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45988.762972453704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45988.762972453704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45988.762972453704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45988.762972453704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45988.762972453704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45988.762972453704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45988.762972453704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45988.762972453704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45988.762972453704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45988.762972453704</v>
      </c>
      <c r="H19" s="38"/>
      <c r="I19" s="37" t="str">
        <f>IFERROR(VLOOKUP(D19,DB!A:F,6,0),"")</f>
        <v/>
      </c>
      <c r="J19" s="37" t="str">
        <f>IFERROR(VLOOKUP(D19,DB!A:G,7,0),"")</f>
        <v/>
      </c>
      <c r="K19" s="37"/>
      <c r="L19" s="37" t="str">
        <f>IFERROR(VLOOKUP(D19,DB!A:I,9,0),"")</f>
        <v/>
      </c>
    </row>
    <row r="20" spans="1:12">
      <c r="A20" s="37"/>
      <c r="B20" s="152" t="str">
        <f>IFERROR(VLOOKUP(D20,DB!A:K,11,0),"")</f>
        <v/>
      </c>
      <c r="C20" s="37"/>
      <c r="D20" s="37"/>
      <c r="E20" s="37"/>
      <c r="F20" s="38"/>
      <c r="G20" s="144">
        <f ca="1">IFERROR(NOW()-F20,"")</f>
        <v>45988.762972453704</v>
      </c>
      <c r="H20" s="38"/>
      <c r="I20" s="152" t="str">
        <f>IFERROR(VLOOKUP(D20,DB!A:F,6,0),"")</f>
        <v/>
      </c>
      <c r="J20" s="152" t="str">
        <f>IFERROR(VLOOKUP(D20,DB!A:G,7,0),"")</f>
        <v/>
      </c>
      <c r="K20" s="37"/>
      <c r="L20" s="152" t="str">
        <f>IFERROR(VLOOKUP(D20,DB!A:I,9,0),"")</f>
        <v/>
      </c>
    </row>
    <row r="21" spans="1:12">
      <c r="A21" s="37"/>
      <c r="B21" s="152" t="str">
        <f>IFERROR(VLOOKUP(D21,DB!A:K,11,0),"")</f>
        <v/>
      </c>
      <c r="C21" s="37"/>
      <c r="D21" s="37"/>
      <c r="E21" s="37"/>
      <c r="F21" s="38"/>
      <c r="G21" s="144">
        <f ca="1">IFERROR(NOW()-F21,"")</f>
        <v>45988.762972453704</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45988.762972453704</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45988.762972453704</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45988.762972453704</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45988.762972453704</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45988.762972453704</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45988.762972453704</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45988.762972453704</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45988.762972453704</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45988.762972453704</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45988.762972453704</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45988.762972453704</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45988.762972453704</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45988.762972453704</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45988.762972453704</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45988.762972453704</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45988.762972453704</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45988.762972453704</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45988.762972453704</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45988.762972453704</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45988.762972453704</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45988.762972453704</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45988.762972453704</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45988.762972453704</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45988.762972453704</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45988.762972453704</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45988.762972453704</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45988.762972453704</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45988.762972453704</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45988.762972453704</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45988.762972453704</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45988.762972453704</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45988.762972453704</v>
      </c>
      <c r="H53" s="38"/>
      <c r="I53" s="152" t="str">
        <f>IFERROR(VLOOKUP(D53,DB!A:F,6,0),"")</f>
        <v/>
      </c>
      <c r="J53" s="152" t="str">
        <f>IFERROR(VLOOKUP(D53,DB!A:G,7,0),"")</f>
        <v/>
      </c>
      <c r="K53" s="37"/>
      <c r="L53" s="152" t="str">
        <f>IFERROR(VLOOKUP(D53,DB!A:I,9,0),"")</f>
        <v/>
      </c>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39126</v>
      </c>
      <c r="B2" s="80" t="s">
        <v>5398</v>
      </c>
      <c r="C2" s="125">
        <v>1</v>
      </c>
      <c r="D2" s="124" t="s">
        <v>35266</v>
      </c>
      <c r="E2" s="147"/>
      <c r="F2"/>
      <c r="G2" s="72">
        <f ca="1">IFERROR(NOW()-F2,"-")</f>
        <v>45988.762972453704</v>
      </c>
      <c r="H2" s="148">
        <v>45988.686666666668</v>
      </c>
      <c r="I2" s="124" t="str">
        <f>IFERROR(VLOOKUP(D2,DB!A:F,6,0),"")</f>
        <v>Generator-SG</v>
      </c>
      <c r="J2" s="124" t="str">
        <f>IFERROR(VLOOKUP(D2,DB!A:G,7,0),"")</f>
        <v>Dead</v>
      </c>
      <c r="K2" s="127" t="s">
        <v>39127</v>
      </c>
      <c r="L2" s="128" t="str">
        <f>IFERROR(VLOOKUP(D2,DB!A:I,9,0),"")</f>
        <v>Latis</v>
      </c>
    </row>
    <row r="3" spans="1:16382" ht="31.5" customHeight="1">
      <c r="A3" s="123"/>
      <c r="B3" s="124" t="str">
        <f>IFERROR(VLOOKUP(D3,DB!A:K,11,0),"")</f>
        <v/>
      </c>
      <c r="C3" s="125"/>
      <c r="D3" s="124"/>
      <c r="E3" s="124"/>
      <c r="F3" s="126"/>
      <c r="G3" s="72">
        <f ca="1">IFERROR(NOW()-F3,"-")</f>
        <v>45988.762972453704</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45988.762972453704</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45988.762972453704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45988.762972453704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45988.762972453704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45988.762972453704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45988.762972453704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45988.762972453704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45988.762972453704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45988.762972453704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45988.762972453704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45988.762972453704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45988.762972453704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45988.762972453704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45988.762972453704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45988.762972453704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45988.762972453704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45988.762972453704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45988.762972453704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45988.762972453704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45988.762972453704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45988.762972453704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45988.762972453704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45988.762972453704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45988.762972453704</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2025-11-27T15:20:42Z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