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76" documentId="120_S{2AC9BD13-BADA-5192-A53E-5A8FF88502F6}" xr6:coauthVersionLast="47" xr6:coauthVersionMax="47" xr10:uidLastSave="{C71577CA-F3C5-449D-B074-E1F01A685FAC}"/>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<sst xmlns="http://schemas.openxmlformats.org/spreadsheetml/2006/main" count="180281" uniqueCount="39123">
  <si>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</si>
  <si>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</si>
  <si>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</si>
  <si>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</si>
  <si>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</si>
  <si>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</si>
  <si>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</si>
  <si>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</si>
  <si>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</si>
  <si>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</si>
  <si>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</si>
  <si>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</si>
  <si>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</si>
  <si>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</si>
  <si>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</si>
  <si>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</si>
  <si>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</si>
  <si>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</si>
  <si>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</si>
  <si>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</si>
  <si>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</si>
  <si>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</si>
  <si>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</si>
  <si>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</si>
  <si>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</si>
  <si>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</si>
  <si>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</si>
  <si>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</si>
  <si>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</si>
  <si>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</si>
  <si>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</si>
  <si>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</si>
  <si>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</si>
  <si>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</si>
  <si>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</si>
  <si>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</si>
  <si>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</si>
  <si>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</si>
  <si>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</si>
  <si>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</si>
  <si>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</si>
  <si>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</si>
  <si>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</si>
  <si>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</si>
  <si>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</si>
  <si>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</si>
  <si>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</si>
  <si>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</si>
  <si>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</si>
  <si>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</si>
  <si>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</si>
  <si>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</si>
  <si>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</si>
  <si>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</si>
  <si>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</si>
  <si>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</si>
  <si>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</si>
  <si>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</si>
  <si>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</si>
  <si>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</si>
  <si>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</si>
  <si>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</si>
  <si>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</si>
  <si>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</si>
  <si>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</si>
  <si>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</si>
  <si>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</si>
  <si>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</si>
  <si>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</si>
  <si>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</si>
  <si>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</si>
  <si>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</si>
  <si>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</si>
  <si>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</si>
  <si>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</si>
  <si>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</si>
  <si>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</si>
  <si>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</si>
  <si>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</si>
  <si>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</si>
  <si>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</si>
  <si>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</si>
  <si>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</si>
  <si>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</si>
  <si>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</si>
  <si>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</si>
  <si>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</si>
  <si>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</si>
  <si>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</si>
  <si>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</si>
  <si>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</si>
  <si>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</si>
  <si>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</si>
  <si>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</si>
  <si>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</si>
  <si>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</si>
  <si>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</si>
  <si>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</si>
  <si>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</si>
  <si>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</si>
  <si>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</si>
  <si>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</si>
  <si>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</si>
  <si>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</si>
  <si>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</si>
  <si>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</si>
  <si>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</si>
  <si>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</si>
  <si>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</si>
  <si>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</si>
  <si>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</si>
  <si>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</si>
  <si>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</si>
  <si>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</si>
  <si>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</si>
  <si>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</si>
  <si>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</si>
  <si>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</si>
  <si>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</si>
  <si>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</si>
  <si>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</si>
  <si>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</si>
  <si>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</si>
  <si>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</si>
  <si>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</si>
  <si>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</si>
  <si>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</si>
  <si>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</si>
  <si>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</si>
  <si>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</si>
  <si>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</si>
  <si>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</si>
  <si>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</si>
  <si>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</si>
  <si>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</si>
  <si>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</si>
  <si>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</si>
  <si>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</si>
  <si>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</si>
  <si>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</si>
  <si>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</si>
  <si>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</si>
  <si>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</si>
  <si>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</si>
  <si>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</si>
  <si>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</si>
  <si>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</si>
  <si>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</si>
  <si>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</si>
  <si>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</si>
  <si>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</si>
  <si>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</si>
  <si>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</si>
  <si>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</si>
  <si>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</si>
  <si>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</si>
  <si>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</si>
  <si>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</si>
  <si>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</si>
  <si>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</si>
  <si>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</si>
  <si>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</si>
  <si>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</si>
  <si>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</si>
  <si>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</si>
  <si>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</si>
  <si>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</si>
  <si>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</si>
  <si>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</si>
  <si>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</si>
  <si>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</si>
  <si>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</si>
  <si>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</si>
  <si>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</si>
  <si>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</si>
  <si>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</si>
  <si>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</si>
  <si>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</si>
  <si>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</si>
  <si>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</si>
  <si>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</si>
  <si>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</si>
  <si>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</si>
  <si>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</si>
  <si>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</si>
  <si>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</si>
  <si>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</si>
  <si>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</si>
  <si>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</si>
  <si>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</si>
  <si>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</si>
  <si>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</si>
  <si>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</si>
  <si>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</si>
  <si>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</si>
  <si>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</si>
  <si>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</si>
  <si>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</si>
  <si>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</si>
  <si>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</si>
  <si>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</si>
  <si>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</si>
  <si>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</si>
  <si>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</si>
  <si>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</si>
  <si>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</si>
  <si>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</si>
  <si>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</si>
  <si>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</si>
  <si>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</si>
  <si>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</si>
  <si>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</si>
  <si>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</si>
  <si>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</si>
  <si>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</si>
  <si>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</si>
  <si>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</si>
  <si>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</si>
  <si>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</si>
  <si>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</si>
  <si>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</si>
  <si>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</si>
  <si>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</si>
  <si>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</si>
  <si>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</si>
  <si>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</si>
  <si>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</si>
  <si>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</si>
  <si>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</si>
  <si>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</si>
  <si>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</si>
  <si>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</si>
  <si>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</si>
  <si>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</si>
  <si>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</si>
  <si>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</si>
  <si>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</si>
  <si>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</si>
  <si>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</si>
  <si>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</si>
  <si>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</si>
  <si>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</si>
  <si>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</si>
  <si>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</si>
  <si>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</si>
  <si>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</si>
  <si>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</si>
  <si>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</si>
  <si>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</si>
  <si>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</si>
  <si>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</si>
  <si>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</si>
  <si>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</si>
  <si>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</si>
  <si>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</si>
  <si>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</si>
  <si>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</si>
  <si>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</si>
  <si>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</si>
  <si>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</si>
  <si>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</si>
  <si>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</si>
  <si>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</si>
  <si>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</si>
  <si>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</si>
  <si>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</si>
  <si>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</si>
  <si>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</si>
  <si>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</si>
  <si>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</si>
  <si>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</si>
  <si>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</si>
  <si>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</si>
  <si>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</si>
  <si>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</si>
  <si>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</si>
  <si>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</si>
  <si>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</si>
  <si>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</si>
  <si>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</si>
  <si>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</si>
  <si>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</si>
  <si>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</si>
  <si>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</si>
  <si>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</si>
  <si>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</si>
  <si>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</si>
  <si>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</si>
  <si>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</si>
  <si>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</si>
  <si>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</si>
  <si>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</si>
  <si>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</si>
  <si>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</si>
  <si>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</si>
  <si>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</si>
  <si>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</si>
  <si>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</si>
  <si>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</si>
  <si>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</si>
  <si>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</si>
  <si>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</si>
  <si>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</si>
  <si>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</si>
  <si>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</si>
  <si>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</si>
  <si>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</si>
  <si>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</si>
  <si>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</si>
  <si>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</si>
  <si>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</si>
  <si>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</si>
  <si>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</si>
  <si>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</si>
  <si>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</si>
  <si>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</si>
  <si>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</si>
  <si>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</si>
  <si>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</si>
  <si>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</si>
  <si>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</si>
  <si>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</si>
  <si>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</si>
  <si>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</si>
  <si>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</si>
  <si>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</si>
  <si>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</si>
  <si>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</si>
  <si>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</si>
  <si>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</si>
  <si>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</si>
  <si>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</si>
  <si>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</si>
  <si>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</si>
  <si>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</si>
  <si>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</si>
  <si>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</si>
  <si>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</si>
  <si>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</si>
  <si>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</si>
  <si>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</si>
  <si>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</si>
  <si>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</si>
  <si>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</si>
  <si>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</si>
  <si>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</si>
  <si>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</si>
  <si>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</si>
  <si>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</si>
  <si>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</si>
  <si>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</si>
  <si>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</si>
  <si>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</si>
  <si>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</si>
  <si>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</si>
  <si>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</si>
  <si>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</si>
  <si>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</si>
  <si>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</si>
  <si>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</si>
  <si>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</si>
  <si>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</si>
  <si>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</si>
  <si>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</si>
  <si>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</si>
  <si>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</si>
  <si>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</si>
  <si>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</si>
  <si>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</si>
  <si>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</si>
  <si>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</si>
  <si>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</si>
  <si>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</si>
  <si>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</si>
  <si>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</si>
  <si>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</si>
  <si>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</si>
  <si>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</si>
  <si>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</si>
  <si>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</si>
  <si>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</si>
  <si>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</si>
  <si>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</si>
  <si>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</si>
  <si>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</si>
  <si>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</si>
  <si>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</si>
  <si>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</si>
  <si>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</si>
  <si>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</si>
  <si>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</si>
  <si>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</si>
  <si>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</si>
  <si>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</si>
  <si>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</si>
  <si>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</si>
  <si>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</si>
  <si>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</si>
  <si>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</si>
  <si>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</si>
  <si>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</si>
  <si>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</si>
  <si>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</si>
  <si>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</si>
  <si>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</si>
  <si>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</si>
  <si>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</si>
  <si>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</si>
  <si>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</si>
  <si>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</si>
  <si>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</si>
  <si>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</si>
  <si>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</si>
  <si>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</si>
  <si>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</si>
  <si>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</si>
  <si>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</si>
  <si>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</si>
  <si>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</si>
  <si>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</si>
  <si>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</si>
  <si>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</si>
  <si>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</si>
  <si>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</si>
  <si>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</si>
  <si>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</si>
  <si>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</si>
  <si>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</si>
  <si>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</si>
  <si>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</si>
  <si>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</si>
  <si>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</si>
  <si>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</si>
  <si>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</si>
  <si>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</si>
  <si>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</si>
  <si>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</si>
  <si>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</si>
  <si>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</si>
  <si>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</si>
  <si>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</si>
  <si>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</si>
  <si>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</si>
  <si>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</si>
  <si>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</si>
  <si>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</si>
  <si>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</si>
  <si>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</si>
  <si>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</si>
  <si>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</si>
  <si>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</si>
  <si>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</si>
  <si>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</si>
  <si>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</si>
  <si>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</si>
  <si>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</si>
  <si>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</si>
  <si>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</si>
  <si>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</si>
  <si>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</si>
  <si>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</si>
  <si>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</si>
  <si>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</si>
  <si>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</si>
  <si>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</si>
  <si>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</si>
  <si>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</si>
  <si>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</si>
  <si>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</si>
  <si>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</si>
  <si>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</si>
  <si>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</si>
  <si>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</si>
  <si>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</si>
  <si>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</si>
  <si>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</si>
  <si>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</si>
  <si>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</si>
  <si>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</si>
  <si>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</si>
  <si>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</si>
  <si>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</si>
  <si>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</si>
  <si>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</si>
  <si>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</si>
  <si>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</si>
  <si>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</si>
  <si>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</si>
  <si>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</si>
  <si>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</si>
  <si>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</si>
  <si>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</si>
  <si>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</si>
  <si>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</si>
  <si>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</si>
  <si>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</si>
  <si>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</si>
  <si>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</si>
  <si>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</si>
  <si>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</si>
  <si>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</si>
  <si>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</si>
  <si>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</si>
  <si>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</si>
  <si>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</si>
  <si>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</si>
  <si>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</si>
  <si>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</si>
  <si>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</si>
  <si>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</si>
  <si>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</si>
  <si>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</si>
  <si>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</si>
  <si>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</si>
  <si>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</si>
  <si>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</si>
  <si>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</si>
  <si>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</si>
  <si>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</si>
  <si>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</si>
  <si>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</si>
  <si>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</si>
  <si>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</si>
  <si>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</si>
  <si>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</si>
  <si>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</si>
  <si>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</si>
  <si>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</si>
  <si>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</si>
  <si>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</si>
  <si>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</si>
  <si>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</si>
  <si>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</si>
  <si>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</si>
  <si>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</si>
  <si>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</si>
  <si>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</si>
  <si>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</si>
  <si>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</si>
  <si>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</si>
  <si>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</si>
  <si>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</si>
  <si>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</si>
  <si>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</si>
  <si>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</si>
  <si>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</si>
  <si>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</si>
  <si>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</si>
  <si>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</si>
  <si>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</si>
  <si>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</si>
  <si>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</si>
  <si>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</si>
  <si>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</si>
  <si>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</si>
  <si>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</si>
  <si>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</si>
  <si>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</si>
  <si>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</si>
  <si>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</si>
  <si>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</si>
  <si>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</si>
  <si>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</si>
  <si>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</si>
  <si>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</si>
  <si>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</si>
  <si>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</si>
  <si>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</si>
  <si>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</si>
  <si>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</si>
  <si>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</si>
  <si>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</si>
  <si>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</si>
  <si>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</si>
  <si>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</si>
  <si>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</si>
  <si>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</si>
  <si>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</si>
  <si>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</si>
  <si>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</si>
  <si>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</si>
  <si>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</si>
  <si>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</si>
  <si>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</si>
  <si>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</si>
  <si>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</si>
  <si>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</si>
  <si>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</si>
  <si>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</si>
  <si>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</si>
  <si>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</si>
  <si>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</si>
  <si>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</si>
  <si>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</si>
  <si>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</si>
  <si>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</si>
  <si>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</si>
  <si>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</si>
  <si>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</si>
  <si>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</si>
  <si>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</si>
  <si>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</si>
  <si>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</si>
  <si>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</si>
  <si>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</si>
  <si>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</si>
  <si>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</si>
  <si>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</si>
  <si>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</si>
  <si>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</si>
  <si>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</si>
  <si>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</si>
  <si>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</si>
  <si>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</si>
  <si>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</si>
  <si>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</si>
  <si>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</si>
  <si>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</si>
  <si>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</si>
  <si>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</si>
  <si>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</si>
  <si>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</si>
  <si>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</si>
  <si>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</si>
  <si>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</si>
  <si>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</si>
  <si>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</si>
  <si>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</si>
  <si>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</si>
  <si>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</si>
  <si>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</si>
  <si>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</si>
  <si>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</si>
  <si>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</si>
  <si>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</si>
  <si>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</si>
  <si>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</si>
  <si>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</si>
  <si>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</si>
  <si>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</si>
  <si>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</si>
  <si>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</si>
  <si>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</si>
  <si>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</si>
  <si>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</si>
  <si>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</si>
  <si>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</si>
  <si>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</si>
  <si>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</si>
  <si>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</si>
  <si>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</si>
  <si>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</si>
  <si>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</si>
  <si>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</si>
  <si>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</si>
  <si>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</si>
  <si>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</si>
  <si>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</si>
  <si>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</si>
  <si>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</si>
  <si>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</si>
  <si>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</si>
  <si>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</si>
  <si>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</si>
  <si>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</si>
  <si>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</si>
  <si>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</si>
  <si>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</si>
  <si>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</si>
  <si>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</si>
  <si>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</si>
  <si>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</si>
  <si>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</si>
  <si>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</si>
  <si>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</si>
  <si>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</si>
  <si>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</si>
  <si>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</si>
  <si>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</si>
  <si>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</si>
  <si>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</si>
  <si>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</si>
  <si>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</si>
  <si>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</si>
  <si>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</si>
  <si>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</si>
  <si>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</si>
  <si>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</si>
  <si>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</si>
  <si>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</si>
  <si>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</si>
  <si>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</si>
  <si>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</si>
  <si>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</si>
  <si>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</si>
  <si>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</si>
  <si>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</si>
  <si>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</si>
  <si>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</si>
  <si>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</si>
  <si>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</si>
  <si>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</si>
  <si>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</si>
  <si>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</si>
  <si>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</si>
  <si>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</si>
  <si>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</si>
  <si>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</si>
  <si>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</si>
  <si>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</si>
  <si>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</si>
  <si>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</si>
  <si>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</si>
  <si>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</si>
  <si>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</si>
  <si>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</si>
  <si>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</si>
  <si>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</si>
  <si>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</si>
  <si>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</si>
  <si>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</si>
  <si>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</si>
  <si>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</si>
  <si>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</si>
  <si>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</si>
  <si>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</si>
  <si>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</si>
  <si>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</si>
  <si>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</si>
  <si>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</si>
  <si>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</si>
  <si>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</si>
  <si>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</si>
  <si>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</si>
  <si>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</si>
  <si>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</si>
  <si>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</si>
  <si>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</si>
  <si>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</si>
  <si>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</si>
  <si>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</si>
  <si>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</si>
  <si>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</si>
  <si>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</si>
  <si>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</si>
  <si>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</si>
  <si>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</si>
  <si>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</si>
  <si>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</si>
  <si>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</si>
  <si>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</si>
  <si>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</si>
  <si>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</si>
  <si>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</si>
  <si>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</si>
  <si>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</si>
  <si>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</si>
  <si>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</si>
  <si>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</si>
  <si>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</si>
  <si>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</si>
  <si>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</si>
  <si>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</si>
  <si>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</si>
  <si>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</si>
  <si>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</si>
  <si>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</si>
  <si>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</si>
  <si>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</si>
  <si>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</si>
  <si>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</si>
  <si>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</si>
  <si>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</si>
  <si>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</si>
  <si>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</si>
  <si>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</si>
  <si>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</si>
  <si>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</si>
  <si>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</si>
  <si>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</si>
  <si>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</si>
  <si>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</si>
  <si>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</si>
  <si>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</si>
  <si>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</si>
  <si>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</si>
  <si>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</si>
  <si>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</si>
  <si>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</si>
  <si>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</si>
  <si>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</si>
  <si>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</si>
  <si>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</si>
  <si>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</si>
  <si>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</si>
  <si>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</si>
  <si>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</si>
  <si>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</si>
  <si>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</si>
  <si>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</si>
  <si>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</si>
  <si>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</si>
  <si>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</si>
  <si>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</si>
  <si>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</si>
  <si>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</si>
  <si>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</si>
  <si>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</si>
  <si>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</si>
  <si>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</si>
  <si>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</si>
  <si>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</si>
  <si>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</si>
  <si>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</si>
  <si>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</si>
  <si>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</si>
  <si>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</si>
  <si>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</si>
  <si>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</si>
  <si>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</si>
  <si>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</si>
  <si>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</si>
  <si>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</si>
  <si>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</si>
  <si>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</si>
  <si>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</si>
  <si>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</si>
  <si>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</si>
  <si>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</si>
  <si>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</si>
  <si>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</si>
  <si>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</si>
  <si>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</si>
  <si>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</si>
  <si>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</si>
  <si>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</si>
  <si>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</si>
  <si>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</si>
  <si>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</si>
  <si>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</si>
  <si>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</si>
  <si>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</si>
  <si>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</si>
  <si>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</si>
  <si>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</si>
  <si>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</si>
  <si>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</si>
  <si>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</si>
  <si>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</si>
  <si>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</si>
  <si>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</si>
  <si>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</si>
  <si>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</si>
  <si>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</si>
  <si>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</si>
  <si>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</si>
  <si>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</si>
  <si>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</si>
  <si>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</si>
  <si>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</si>
  <si>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</si>
  <si>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</si>
  <si>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</si>
  <si>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</si>
  <si>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</si>
  <si>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</si>
  <si>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</si>
  <si>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</si>
  <si>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</si>
  <si>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</si>
  <si>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</si>
  <si>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</si>
  <si>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</si>
  <si>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</si>
  <si>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</si>
  <si>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</si>
  <si>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</si>
  <si>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</si>
  <si>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</si>
  <si>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</si>
  <si>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</si>
  <si>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</si>
  <si>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</si>
  <si>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</si>
  <si>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</si>
  <si>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</si>
  <si>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</si>
  <si>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</si>
  <si>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</si>
  <si>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</si>
  <si>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</si>
  <si>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</si>
  <si>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</si>
  <si>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</si>
  <si>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</si>
  <si>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</si>
  <si>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</si>
  <si>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</si>
  <si>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</si>
  <si>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</si>
  <si>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</si>
  <si>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</si>
  <si>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</si>
  <si>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</si>
  <si>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</si>
  <si>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</si>
  <si>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</si>
  <si>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</si>
  <si>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</si>
  <si>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</si>
  <si>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</si>
  <si>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</si>
  <si>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</si>
  <si>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</si>
  <si>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</si>
  <si>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</si>
  <si>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</si>
  <si>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</si>
  <si>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</si>
  <si>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</si>
  <si>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</si>
  <si>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</si>
  <si>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</si>
  <si>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</si>
  <si>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</si>
  <si>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</si>
  <si>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</si>
  <si>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</si>
  <si>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</si>
  <si>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</si>
  <si>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</si>
  <si>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</si>
  <si>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</si>
  <si>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</si>
  <si>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</si>
  <si>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</si>
  <si>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</si>
  <si>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</si>
  <si>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</si>
  <si>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</si>
  <si>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</si>
  <si>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</si>
  <si>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</si>
  <si>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</si>
  <si>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</si>
  <si>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</si>
  <si>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</si>
  <si>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</si>
  <si>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</si>
  <si>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</si>
  <si>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</si>
  <si>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</si>
  <si>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</si>
  <si>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</si>
  <si>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</si>
  <si>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</si>
  <si>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</si>
  <si>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</si>
  <si>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</si>
  <si>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</si>
  <si>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</si>
  <si>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</si>
  <si>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</si>
  <si>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</si>
  <si>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</si>
  <si>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</si>
  <si>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</si>
  <si>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</si>
  <si>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</si>
  <si>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</si>
  <si>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</si>
  <si>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</si>
  <si>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</si>
  <si>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</si>
  <si>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</si>
  <si>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</si>
  <si>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</si>
  <si>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</si>
  <si>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</si>
  <si>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</si>
  <si>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</si>
  <si>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</si>
  <si>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</si>
  <si>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</si>
  <si>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</si>
  <si>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</si>
  <si>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</si>
  <si>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</si>
  <si>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</si>
  <si>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</si>
  <si>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</si>
  <si>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</si>
  <si>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</si>
  <si>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</si>
  <si>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</si>
  <si>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</si>
  <si>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</si>
  <si>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</si>
  <si>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</si>
  <si>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</si>
  <si>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</si>
  <si>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</si>
  <si>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</si>
  <si>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</si>
  <si>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</si>
  <si>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</si>
  <si>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</si>
  <si>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</si>
  <si>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</si>
  <si>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</si>
  <si>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</si>
  <si>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</si>
  <si>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</si>
  <si>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</si>
  <si>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</si>
  <si>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</si>
  <si>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</si>
  <si>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</si>
  <si>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</si>
  <si>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</si>
  <si>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</si>
  <si>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</si>
  <si>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</si>
  <si>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</si>
  <si>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</si>
  <si>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</si>
  <si>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</si>
  <si>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</si>
  <si>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</si>
  <si>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</si>
  <si>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</si>
  <si>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</si>
  <si>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</si>
  <si>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</si>
  <si>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</si>
  <si>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</si>
  <si>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</si>
  <si>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</si>
  <si>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</si>
  <si>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</si>
  <si>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</si>
  <si>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</si>
  <si>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</si>
  <si>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</si>
  <si>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</si>
  <si>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</si>
  <si>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</si>
  <si>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</si>
  <si>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</si>
  <si>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</si>
  <si>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</si>
  <si>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</si>
  <si>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</si>
  <si>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</si>
  <si>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</si>
  <si>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</si>
  <si>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</si>
  <si>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</si>
  <si>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</si>
  <si>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</si>
  <si>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</si>
  <si>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</si>
  <si>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</si>
  <si>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</si>
  <si>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</si>
  <si>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</si>
  <si>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</si>
  <si>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</si>
  <si>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</si>
  <si>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</si>
  <si>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</si>
  <si>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</si>
  <si>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</si>
  <si>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</si>
  <si>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</si>
  <si>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</si>
  <si>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</si>
  <si>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</si>
  <si>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</si>
  <si>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</si>
  <si>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</si>
  <si>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</si>
  <si>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</si>
  <si>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</si>
  <si>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</si>
  <si>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</si>
  <si>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</si>
  <si>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</si>
  <si>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</si>
  <si>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</si>
  <si>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</si>
  <si>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</si>
  <si>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</si>
  <si>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</si>
  <si>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</si>
  <si>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</si>
  <si>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</si>
  <si>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</si>
  <si>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</si>
  <si>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</si>
  <si>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</si>
  <si>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</si>
  <si>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</si>
  <si>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</si>
  <si>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</si>
  <si>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</si>
  <si>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</si>
  <si>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</si>
  <si>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</si>
  <si>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</si>
  <si>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</si>
  <si>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</si>
  <si>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</si>
  <si>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</si>
  <si>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</si>
  <si>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</si>
  <si>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</si>
  <si>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</si>
  <si>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</si>
  <si>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</si>
  <si>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</si>
  <si>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</si>
  <si>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</si>
  <si>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</si>
  <si>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</si>
  <si>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</si>
  <si>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</si>
  <si>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</si>
  <si>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</si>
  <si>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</si>
  <si>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</si>
  <si>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</si>
  <si>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</si>
  <si>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</si>
  <si>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</si>
  <si>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</si>
  <si>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</si>
  <si>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</si>
  <si>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</si>
  <si>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</si>
  <si>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</si>
  <si>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</si>
  <si>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</si>
  <si>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</si>
  <si>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</si>
  <si>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</si>
  <si>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</si>
  <si>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</si>
  <si>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</si>
  <si>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</si>
  <si>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</si>
  <si>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</si>
  <si>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</si>
  <si>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</si>
  <si>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</si>
  <si>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</si>
  <si>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</si>
  <si>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</si>
  <si>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</si>
  <si>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</si>
  <si>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</si>
  <si>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</si>
  <si>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</si>
  <si>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</si>
  <si>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</si>
  <si>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</si>
  <si>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</si>
  <si>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</si>
  <si>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</si>
  <si>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</si>
  <si>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</si>
  <si>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</si>
  <si>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</si>
  <si>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</si>
  <si>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</si>
  <si>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</si>
  <si>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</si>
  <si>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</si>
  <si>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</si>
  <si>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</si>
  <si>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</si>
  <si>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</si>
  <si>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</si>
  <si>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</si>
  <si>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</si>
  <si>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</si>
  <si>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</si>
  <si>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</si>
  <si>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</si>
  <si>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</si>
  <si>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</si>
  <si>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</si>
  <si>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</si>
  <si>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</si>
  <si>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</si>
  <si>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</si>
  <si>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</si>
  <si>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</si>
  <si>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</si>
  <si>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</si>
  <si>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</si>
  <si>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</si>
  <si>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</si>
  <si>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</si>
  <si>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</si>
  <si>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</si>
  <si>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</si>
  <si>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</si>
  <si>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</si>
  <si>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</si>
  <si>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</si>
  <si>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</si>
  <si>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</si>
  <si>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</si>
  <si>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</si>
  <si>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</si>
  <si>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</si>
  <si>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</si>
  <si>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</si>
  <si>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</si>
  <si>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</si>
  <si>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</si>
  <si>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</si>
  <si>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</si>
  <si>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</si>
  <si>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</si>
  <si>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</si>
  <si>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</si>
  <si>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</si>
  <si>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</si>
  <si>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</si>
  <si>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</si>
  <si>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</si>
  <si>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</si>
  <si>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</si>
  <si>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</si>
  <si>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</si>
  <si>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</si>
  <si>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</si>
  <si>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</si>
  <si>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</si>
  <si>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</si>
  <si>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</si>
  <si>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</si>
  <si>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</si>
  <si>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</si>
  <si>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</si>
  <si>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</si>
  <si>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</si>
  <si>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</si>
  <si>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</si>
  <si>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</si>
  <si>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</si>
  <si>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</si>
  <si>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</si>
  <si>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</si>
  <si>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</si>
  <si>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</si>
  <si>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</si>
  <si>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</si>
  <si>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</si>
  <si>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</si>
  <si>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</si>
  <si>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</si>
  <si>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</si>
  <si>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</si>
  <si>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</si>
  <si>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</si>
  <si>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</si>
  <si>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</si>
  <si>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</si>
  <si>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</si>
  <si>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</si>
  <si>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</si>
  <si>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</si>
  <si>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</si>
  <si>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</si>
  <si>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</si>
  <si>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</si>
  <si>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</si>
  <si>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</si>
  <si>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</si>
  <si>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</si>
  <si>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</si>
  <si>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</si>
  <si>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</si>
  <si>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</si>
  <si>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</si>
  <si>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</si>
  <si>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</si>
  <si>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</si>
  <si>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</si>
  <si>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</si>
  <si>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</si>
  <si>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</si>
  <si>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</si>
  <si>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</si>
  <si>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</si>
  <si>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</si>
  <si>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</si>
  <si>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</si>
  <si>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</si>
  <si>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</si>
  <si>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</si>
  <si>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</si>
  <si>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</si>
  <si>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</si>
  <si>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</si>
  <si>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</si>
  <si>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</si>
  <si>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</si>
  <si>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</si>
  <si>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</si>
  <si>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</si>
  <si>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</si>
  <si>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</si>
  <si>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</si>
  <si>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</si>
  <si>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</si>
  <si>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</si>
  <si>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</si>
  <si>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</si>
  <si>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</si>
  <si>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</si>
  <si>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</si>
  <si>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</si>
  <si>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</si>
  <si>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</si>
  <si>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</si>
  <si>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</si>
  <si>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</si>
  <si>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</si>
  <si>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</si>
  <si>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</si>
  <si>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</si>
  <si>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</si>
  <si>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</si>
  <si>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</si>
  <si>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</si>
  <si>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</si>
  <si>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</si>
  <si>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</si>
  <si>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</si>
  <si>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</si>
  <si>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</si>
  <si>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</si>
  <si>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</si>
  <si>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</si>
  <si>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</si>
  <si>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</si>
  <si>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</si>
  <si>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</si>
  <si>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</si>
  <si>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</si>
  <si>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</si>
  <si>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</si>
  <si>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</si>
  <si>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</si>
  <si>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</si>
  <si>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</si>
  <si>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</si>
  <si>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</si>
  <si>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</si>
  <si>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</si>
  <si>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</si>
  <si>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</si>
  <si>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</si>
  <si>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</si>
  <si>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</si>
  <si>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</si>
  <si>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</si>
  <si>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</si>
  <si>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</si>
  <si>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</si>
  <si>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</si>
  <si>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</si>
  <si>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</si>
  <si>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</si>
  <si>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</si>
  <si>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</si>
  <si>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</si>
  <si>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</si>
  <si>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</si>
  <si>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</si>
  <si>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</si>
  <si>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</si>
  <si>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</si>
  <si>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</si>
  <si>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</si>
  <si>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</si>
  <si>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</si>
  <si>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</si>
  <si>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</si>
  <si>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</si>
  <si>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</si>
  <si>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</si>
  <si>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</si>
  <si>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</si>
  <si>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</si>
  <si>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</si>
  <si>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</si>
  <si>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</si>
  <si>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</si>
  <si>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</si>
  <si>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</si>
  <si>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</si>
  <si>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</si>
  <si>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</si>
  <si>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</si>
  <si>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</si>
  <si>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</si>
  <si>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</si>
  <si>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</si>
  <si>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</si>
  <si>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</si>
  <si>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</si>
  <si>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</si>
  <si>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</si>
  <si>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</si>
  <si>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</si>
  <si>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</si>
  <si>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</si>
  <si>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</si>
  <si>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</si>
  <si>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</si>
  <si>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</si>
  <si>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</si>
  <si>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</si>
  <si>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</si>
  <si>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</si>
  <si>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</si>
  <si>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</si>
  <si>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</si>
  <si>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</si>
  <si>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</si>
  <si>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</si>
  <si>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</si>
  <si>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</si>
  <si>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</si>
  <si>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</si>
  <si>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</si>
  <si>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</si>
  <si>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</si>
  <si>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</si>
  <si>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</si>
  <si>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</si>
  <si>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</si>
  <si>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</si>
  <si>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</si>
  <si>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</si>
  <si>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</si>
  <si>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</si>
  <si>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</si>
  <si>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</si>
  <si>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</si>
  <si>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</si>
  <si>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</si>
  <si>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</si>
  <si>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</si>
  <si>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</si>
  <si>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</si>
  <si>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</si>
  <si>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</si>
  <si>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</si>
  <si>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</si>
  <si>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</si>
  <si>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</si>
  <si>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</si>
  <si>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</si>
  <si>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</si>
  <si>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</si>
  <si>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</si>
  <si>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</si>
  <si>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</si>
  <si>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</si>
  <si>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</si>
  <si>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</si>
  <si>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</si>
  <si>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</si>
  <si>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</si>
  <si>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</si>
  <si>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</si>
  <si>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</si>
  <si>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</si>
  <si>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</si>
  <si>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</si>
  <si>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</si>
  <si>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</si>
  <si>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</si>
  <si>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</si>
  <si>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</si>
  <si>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</si>
  <si>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</si>
  <si>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</si>
  <si>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</si>
  <si>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</si>
  <si>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</si>
  <si>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</si>
  <si>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</si>
  <si>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</si>
  <si>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</si>
  <si>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</si>
  <si>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</si>
  <si>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</si>
  <si>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</si>
  <si>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</si>
  <si>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</si>
  <si>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</si>
  <si>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</si>
  <si>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</si>
  <si>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</si>
  <si>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</si>
  <si>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</si>
  <si>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</si>
  <si>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</si>
  <si>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</si>
  <si>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</si>
  <si>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</si>
  <si>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</si>
  <si>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</si>
  <si>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</si>
  <si>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</si>
  <si>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</si>
  <si>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</si>
  <si>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</si>
  <si>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</si>
  <si>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</si>
  <si>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</si>
  <si>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</si>
  <si>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</si>
  <si>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</si>
  <si>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</si>
  <si>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</si>
  <si>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</si>
  <si>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</si>
  <si>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</si>
  <si>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</si>
  <si>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</si>
  <si>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</si>
  <si>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</si>
  <si>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</si>
  <si>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</si>
  <si>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</si>
  <si>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</si>
  <si>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</si>
  <si>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</si>
  <si>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</si>
  <si>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</si>
  <si>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</si>
  <si>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</si>
  <si>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</si>
  <si>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</si>
  <si>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</si>
  <si>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</si>
  <si>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</si>
  <si>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</si>
  <si>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</si>
  <si>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</si>
  <si>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</si>
  <si>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</si>
  <si>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</si>
  <si>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</si>
  <si>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</si>
  <si>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</si>
  <si>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</si>
  <si>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</si>
  <si>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</si>
  <si>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</si>
  <si>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</si>
  <si>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</si>
  <si>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</si>
  <si>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</si>
  <si>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</si>
  <si>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</si>
  <si>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</si>
  <si>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</si>
  <si>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</si>
  <si>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</si>
  <si>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</si>
  <si>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</si>
  <si>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</si>
  <si>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</si>
  <si>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</si>
  <si>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</si>
  <si>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</si>
  <si>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</si>
  <si>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</si>
  <si>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</si>
  <si>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</si>
  <si>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</si>
  <si>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</si>
  <si>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</si>
  <si>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</si>
  <si>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</si>
  <si>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</si>
  <si>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</si>
  <si>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</si>
  <si>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</si>
  <si>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</si>
  <si>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</si>
  <si>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</si>
  <si>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</si>
  <si>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</si>
  <si>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</si>
  <si>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</si>
  <si>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</si>
  <si>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</si>
  <si>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</si>
  <si>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</si>
  <si>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</si>
  <si>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</si>
  <si>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</si>
  <si>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</si>
  <si>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</si>
  <si>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</si>
  <si>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</si>
  <si>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</si>
  <si>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</si>
  <si>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</si>
  <si>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</si>
  <si>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</si>
  <si>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</si>
  <si>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</si>
  <si>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</si>
  <si>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</si>
  <si>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</si>
  <si>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</si>
  <si>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</si>
  <si>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</si>
  <si>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</si>
  <si>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</si>
  <si>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</si>
  <si>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</si>
  <si>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</si>
  <si>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</si>
  <si>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</si>
  <si>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</si>
  <si>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</si>
  <si>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</si>
  <si>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</si>
  <si>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</si>
  <si>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</si>
  <si>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</si>
  <si>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</si>
  <si>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</si>
  <si>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</si>
  <si>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</si>
  <si>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</si>
  <si>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</si>
  <si>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</si>
  <si>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</si>
  <si>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</si>
  <si>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</si>
  <si>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</si>
  <si>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</si>
  <si>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</si>
  <si>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</si>
  <si>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</si>
  <si>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</si>
  <si>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</si>
  <si>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</si>
  <si>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</si>
  <si>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</si>
  <si>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</si>
  <si>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</si>
  <si>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</si>
  <si>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</si>
  <si>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</si>
  <si>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</si>
  <si>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</si>
  <si>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</si>
  <si>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</si>
  <si>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</si>
  <si>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</si>
  <si>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</si>
  <si>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</si>
  <si>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</si>
  <si>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</si>
  <si>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</si>
  <si>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</si>
  <si>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</si>
  <si>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</si>
  <si>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</si>
  <si>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</si>
  <si>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</si>
  <si>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</si>
  <si>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</si>
  <si>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</si>
  <si>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</si>
  <si>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</si>
  <si>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</si>
  <si>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</si>
  <si>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</si>
  <si>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</si>
  <si>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</si>
  <si>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</si>
  <si>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</si>
  <si>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</si>
  <si>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</si>
  <si>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</si>
  <si>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</si>
  <si>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</si>
  <si>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</si>
  <si>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</si>
  <si>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</si>
  <si>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</si>
  <si>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</si>
  <si>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</si>
  <si>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</si>
  <si>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</si>
  <si>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</si>
  <si>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</si>
  <si>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</si>
  <si>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</si>
  <si>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</si>
  <si>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</si>
  <si>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</si>
  <si>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</si>
  <si>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</si>
  <si>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</si>
  <si>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</si>
  <si>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</si>
  <si>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</si>
  <si>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</si>
  <si>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</si>
  <si>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</si>
  <si>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</si>
  <si>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</si>
  <si>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</si>
  <si>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</si>
  <si>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</si>
  <si>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</si>
  <si>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</si>
  <si>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</si>
  <si>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</si>
  <si>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</si>
  <si>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</si>
  <si>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</si>
  <si>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</si>
  <si>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</si>
  <si>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</si>
  <si>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</si>
  <si>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</si>
  <si>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</si>
  <si>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</si>
  <si>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</si>
  <si>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</si>
  <si>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</si>
  <si>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</si>
  <si>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</si>
  <si>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</si>
  <si>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</si>
  <si>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</si>
  <si>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</si>
  <si>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</si>
  <si>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</si>
  <si>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</si>
  <si>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</si>
  <si>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</si>
  <si>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</si>
  <si>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</si>
  <si>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</si>
  <si>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</si>
  <si>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</si>
  <si>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</si>
  <si>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</si>
  <si>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</si>
  <si>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</si>
  <si>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</si>
  <si>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</si>
  <si>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</si>
  <si>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</si>
  <si>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</si>
  <si>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</si>
  <si>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</si>
  <si>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</si>
  <si>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</si>
  <si>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</si>
  <si>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</si>
  <si>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</si>
  <si>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</si>
  <si>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</si>
  <si>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</si>
  <si>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</si>
  <si>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</si>
  <si>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</si>
  <si>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</si>
  <si>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</si>
  <si>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</si>
  <si>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</si>
  <si>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</si>
  <si>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</si>
  <si>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</si>
  <si>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</si>
  <si>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</si>
  <si>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</si>
  <si>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</si>
  <si>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</si>
  <si>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</si>
  <si>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</si>
  <si>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</si>
  <si>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</si>
  <si>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</si>
  <si>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</si>
  <si>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</si>
  <si>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</si>
  <si>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</si>
  <si>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</si>
  <si>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</si>
  <si>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</si>
  <si>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</si>
  <si>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</si>
  <si>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</si>
  <si>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</si>
  <si>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</si>
  <si>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</si>
  <si>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</si>
  <si>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</si>
  <si>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</si>
  <si>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</si>
  <si>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</si>
  <si>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</si>
  <si>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</si>
  <si>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</si>
  <si>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</si>
  <si>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</si>
  <si>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</si>
  <si>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</si>
  <si>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</si>
  <si>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</si>
  <si>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</si>
  <si>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</si>
  <si>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</si>
  <si>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</si>
  <si>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</si>
  <si>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</si>
  <si>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</si>
  <si>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</si>
  <si>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</si>
  <si>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</si>
  <si>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</si>
  <si>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</si>
  <si>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</si>
  <si>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</si>
  <si>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</si>
  <si>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</si>
  <si>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</si>
  <si>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</si>
  <si>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</si>
  <si>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</si>
  <si>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</si>
  <si>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</si>
  <si>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</si>
  <si>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</si>
  <si>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</si>
  <si>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</si>
  <si>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</si>
  <si>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</si>
  <si>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</si>
  <si>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</si>
  <si>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</si>
  <si>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</si>
  <si>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</si>
  <si>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</si>
  <si>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</si>
  <si>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</si>
  <si>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</si>
  <si>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</si>
  <si>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</si>
  <si>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</si>
  <si>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</si>
  <si>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</si>
  <si>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</si>
  <si>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</si>
  <si>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</si>
  <si>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</si>
  <si>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</si>
  <si>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</si>
  <si>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</si>
  <si>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</si>
  <si>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</si>
  <si>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</si>
  <si>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</si>
  <si>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</si>
  <si>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</si>
  <si>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</si>
  <si>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</si>
  <si>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</si>
  <si>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</si>
  <si>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</si>
  <si>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</si>
  <si>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</si>
  <si>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</si>
  <si>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</si>
  <si>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</si>
  <si>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</si>
  <si>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</si>
  <si>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</si>
  <si>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</si>
  <si>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</si>
  <si>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</si>
  <si>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</si>
  <si>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</si>
  <si>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</si>
  <si>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</si>
  <si>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</si>
  <si>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</si>
  <si>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</si>
  <si>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</si>
  <si>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</si>
  <si>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</si>
  <si>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</si>
  <si>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</si>
  <si>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</si>
  <si>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</si>
  <si>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</si>
  <si>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</si>
  <si>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</si>
  <si>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</si>
  <si>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</si>
  <si>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</si>
  <si>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</si>
  <si>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</si>
  <si>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</si>
  <si>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</si>
  <si>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</si>
  <si>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</si>
  <si>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</si>
  <si>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</si>
  <si>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</si>
  <si>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</si>
  <si>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</si>
  <si>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</si>
  <si>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</si>
  <si>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</si>
  <si>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</si>
  <si>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</si>
  <si>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</si>
  <si>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</si>
  <si>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</si>
  <si>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</si>
  <si>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</si>
  <si>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</si>
  <si>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</si>
  <si>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</si>
  <si>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</si>
  <si>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</si>
  <si>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</si>
  <si>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</si>
  <si>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</si>
  <si>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</si>
  <si>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</si>
  <si>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</si>
  <si>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</si>
  <si>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</si>
  <si>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</si>
  <si>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</si>
  <si>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</si>
  <si>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</si>
  <si>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</si>
  <si>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</si>
  <si>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</si>
  <si>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</si>
  <si>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</si>
  <si>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</si>
  <si>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</si>
  <si>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</si>
  <si>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</si>
  <si>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</si>
  <si>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</si>
  <si>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</si>
  <si>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</si>
  <si>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</si>
  <si>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</si>
  <si>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</si>
  <si>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</si>
  <si>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</si>
  <si>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</si>
  <si>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</si>
  <si>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</si>
  <si>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</si>
  <si>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</si>
  <si>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</si>
  <si>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</si>
  <si>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</si>
  <si>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</si>
  <si>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</si>
  <si>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</si>
  <si>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</si>
  <si>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</si>
  <si>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</si>
  <si>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</si>
  <si>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</si>
  <si>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</si>
  <si>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</si>
  <si>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</si>
  <si>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</si>
  <si>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</si>
  <si>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</si>
  <si>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</si>
  <si>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</si>
  <si>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</si>
  <si>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</si>
  <si>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</si>
  <si>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</si>
  <si>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</si>
  <si>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</si>
  <si>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</si>
  <si>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</si>
  <si>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</si>
  <si>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</si>
  <si>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</si>
  <si>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</si>
  <si>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</si>
  <si>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</si>
  <si>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</si>
  <si>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</si>
  <si>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</si>
  <si>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</si>
  <si>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</si>
  <si>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</si>
  <si>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</si>
  <si>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</si>
  <si>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</si>
  <si>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</si>
  <si>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</si>
  <si>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</si>
  <si>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</si>
  <si>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</si>
  <si>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</si>
  <si>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</si>
  <si>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</si>
  <si>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</si>
  <si>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</si>
  <si>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</si>
  <si>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</si>
  <si>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</si>
  <si>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</si>
  <si>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</si>
  <si>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</si>
  <si>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</si>
  <si>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</si>
  <si>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</si>
  <si>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</si>
  <si>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</si>
  <si>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</si>
  <si>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</si>
  <si>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</si>
  <si>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</si>
  <si>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</si>
  <si>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</si>
  <si>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</si>
  <si>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</si>
  <si>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</si>
  <si>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</si>
  <si>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</si>
  <si>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</si>
  <si>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</si>
  <si>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</si>
  <si>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</si>
  <si>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</si>
  <si>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</si>
  <si>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</si>
  <si>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</si>
  <si>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</si>
  <si>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</si>
  <si>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</si>
  <si>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</si>
  <si>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</si>
  <si>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</si>
  <si>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</si>
  <si>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</si>
  <si>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</si>
  <si>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</si>
  <si>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</si>
  <si>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</si>
  <si>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</si>
  <si>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</si>
  <si>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</si>
  <si>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</si>
  <si>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</si>
  <si>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</si>
  <si>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</si>
  <si>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</si>
  <si>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</si>
  <si>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</si>
  <si>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</si>
  <si>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</si>
  <si>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</si>
  <si>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</si>
  <si>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</si>
  <si>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</si>
  <si>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</si>
  <si>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</si>
  <si>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</si>
  <si>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</si>
  <si>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</si>
  <si>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</si>
  <si>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</si>
  <si>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</si>
  <si>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</si>
  <si>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</si>
  <si>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</si>
  <si>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</si>
  <si>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</si>
  <si>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</si>
  <si>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</si>
  <si>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</si>
  <si>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</si>
  <si>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</si>
  <si>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</si>
  <si>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</si>
  <si>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</si>
  <si>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</si>
  <si>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</si>
  <si>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</si>
  <si>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</si>
  <si>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</si>
  <si>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</si>
  <si>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</si>
  <si>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</si>
  <si>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</si>
  <si>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</si>
  <si>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</si>
  <si>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</si>
  <si>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</si>
  <si>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</si>
  <si>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</si>
  <si>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</si>
  <si>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</si>
  <si>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</si>
  <si>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</si>
  <si>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</si>
  <si>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</si>
  <si>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</si>
  <si>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</si>
  <si>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</si>
  <si>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</si>
  <si>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</si>
  <si>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</si>
  <si>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</si>
  <si>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</si>
  <si>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</si>
  <si>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</si>
  <si>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</si>
  <si>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</si>
  <si>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</si>
  <si>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</si>
  <si>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</si>
  <si>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</si>
  <si>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</si>
  <si>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</si>
  <si>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</si>
  <si>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</si>
  <si>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</si>
  <si>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</si>
  <si>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</si>
  <si>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</si>
  <si>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</si>
  <si>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</si>
  <si>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</si>
  <si>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</si>
  <si>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</si>
  <si>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</si>
  <si>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</si>
  <si>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</si>
  <si>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</si>
  <si>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</si>
  <si>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</si>
  <si>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</si>
  <si>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</si>
  <si>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</si>
  <si>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</si>
  <si>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</si>
  <si>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</si>
  <si>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</si>
  <si>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</si>
  <si>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</si>
  <si>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</si>
  <si>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</si>
  <si>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</si>
  <si>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</si>
  <si>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</si>
  <si>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</si>
  <si>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</si>
  <si>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</si>
  <si>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</si>
  <si>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</si>
  <si>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</si>
  <si>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</si>
  <si>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</si>
  <si>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</si>
  <si>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</si>
  <si>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</si>
  <si>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</si>
  <si>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</si>
  <si>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</si>
  <si>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</si>
  <si>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</si>
  <si>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</si>
  <si>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</si>
  <si>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</si>
  <si>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</si>
  <si>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</si>
  <si>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</si>
  <si>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</si>
  <si>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</si>
  <si>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</si>
  <si>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</si>
  <si>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</si>
  <si>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</si>
  <si>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</si>
  <si>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</si>
  <si>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</si>
  <si>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</si>
  <si>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</si>
  <si>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</si>
  <si>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</si>
  <si>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</si>
  <si>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</si>
  <si>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</si>
  <si>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</si>
  <si>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</si>
  <si>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</si>
  <si>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</si>
  <si>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</si>
  <si>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</si>
  <si>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</si>
  <si>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</si>
  <si>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</si>
  <si>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</si>
  <si>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</si>
  <si>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</si>
  <si>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</si>
  <si>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</si>
  <si>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</si>
  <si>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</si>
  <si>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</si>
  <si>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</si>
  <si>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</si>
  <si>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</si>
  <si>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</si>
  <si>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</si>
  <si>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</si>
  <si>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</si>
  <si>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</si>
  <si>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</si>
  <si>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</si>
  <si>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</si>
  <si>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</si>
  <si>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</si>
  <si>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</si>
  <si>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</si>
  <si>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</si>
  <si>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</si>
  <si>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</si>
  <si>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</si>
  <si>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</si>
  <si>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</si>
  <si>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</si>
  <si>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</si>
  <si>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</si>
  <si>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</si>
  <si>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</si>
  <si>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</si>
  <si>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</si>
  <si>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</si>
  <si>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</si>
  <si>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</si>
  <si>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</si>
  <si>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</si>
  <si>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</si>
  <si>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</si>
  <si>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</si>
  <si>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</si>
  <si>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</si>
  <si>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</si>
  <si>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</si>
  <si>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</si>
  <si>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</si>
  <si>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</si>
  <si>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</si>
  <si>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</si>
  <si>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</si>
  <si>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</si>
  <si>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</si>
  <si>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</si>
  <si>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</si>
  <si>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</si>
  <si>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</si>
  <si>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</si>
  <si>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</si>
  <si>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</si>
  <si>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</si>
  <si>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</si>
  <si>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</si>
  <si>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</si>
  <si>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</si>
  <si>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</si>
  <si>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</si>
  <si>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</si>
  <si>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</si>
  <si>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</si>
  <si>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</si>
  <si>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</si>
  <si>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</si>
  <si>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</si>
  <si>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</si>
  <si>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</si>
  <si>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</si>
  <si>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</si>
  <si>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</si>
  <si>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</si>
  <si>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</si>
  <si>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</si>
  <si>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</si>
  <si>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</si>
  <si>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</si>
  <si>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</si>
  <si>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</si>
  <si>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</si>
  <si>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</si>
  <si>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</si>
  <si>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</si>
  <si>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</si>
  <si>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</si>
  <si>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</si>
  <si>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</si>
  <si>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</si>
  <si>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</si>
  <si>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</si>
  <si>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</si>
  <si>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</si>
  <si>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</si>
  <si>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</si>
  <si>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</si>
  <si>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</si>
  <si>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</si>
  <si>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</si>
  <si>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</si>
  <si>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</si>
  <si>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</si>
  <si>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</si>
  <si>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</si>
  <si>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</si>
  <si>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</si>
  <si>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</si>
  <si>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</si>
  <si>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</si>
  <si>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</si>
  <si>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</si>
  <si>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</si>
  <si>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</si>
  <si>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</si>
  <si>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</si>
  <si>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</si>
  <si>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</si>
  <si>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</si>
  <si>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</si>
  <si>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</si>
  <si>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</si>
  <si>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</si>
  <si>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</si>
  <si>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</si>
  <si>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</si>
  <si>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</si>
  <si>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</si>
  <si>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</si>
  <si>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</si>
  <si>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</si>
  <si>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</si>
  <si>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</si>
  <si>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</si>
  <si>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</si>
  <si>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</si>
  <si>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</si>
  <si>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</si>
  <si>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</si>
  <si>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</si>
  <si>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</si>
  <si>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</si>
  <si>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</si>
  <si>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</si>
  <si>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</si>
  <si>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</si>
  <si>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</si>
  <si>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</si>
  <si>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</si>
  <si>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</si>
  <si>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</si>
  <si>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</si>
  <si>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</si>
  <si>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</si>
  <si>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</si>
  <si>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</si>
  <si>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</si>
  <si>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</si>
  <si>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</si>
  <si>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</si>
  <si>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</si>
  <si>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</si>
  <si>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</si>
  <si>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</si>
  <si>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</si>
  <si>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</si>
  <si>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</si>
  <si>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</si>
  <si>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</si>
  <si>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</si>
  <si>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</si>
  <si>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</si>
  <si>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</si>
  <si>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</si>
  <si>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</si>
  <si>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</si>
  <si>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</si>
  <si>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</si>
  <si>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</si>
  <si>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</si>
  <si>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</si>
  <si>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</si>
  <si>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</si>
  <si>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</si>
  <si>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</si>
  <si>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</si>
  <si>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</si>
  <si>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</si>
  <si>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</si>
  <si>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</si>
  <si>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</si>
  <si>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</si>
  <si>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</si>
  <si>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</si>
  <si>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</si>
  <si>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</si>
  <si>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</si>
  <si>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</si>
  <si>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</si>
  <si>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</si>
  <si>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</si>
  <si>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</si>
  <si>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</si>
  <si>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</si>
  <si>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</si>
  <si>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</si>
  <si>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</si>
  <si>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</si>
  <si>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</si>
  <si>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</si>
  <si>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</si>
  <si>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</si>
  <si>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</si>
  <si>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</si>
  <si>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</si>
  <si>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</si>
  <si>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</si>
  <si>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</si>
  <si>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</si>
  <si>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</si>
  <si>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</si>
  <si>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</si>
  <si>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</si>
  <si>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</si>
  <si>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</si>
  <si>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</si>
  <si>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</si>
  <si>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</si>
  <si>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</si>
  <si>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</si>
  <si>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</si>
  <si>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</si>
  <si>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</si>
  <si>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</si>
  <si>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</si>
  <si>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</si>
  <si>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</si>
  <si>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</si>
  <si>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</si>
  <si>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</si>
  <si>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</si>
  <si>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</si>
  <si>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</si>
  <si>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</si>
  <si>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</si>
  <si>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</si>
  <si>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</si>
  <si>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</si>
  <si>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</si>
  <si>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</si>
  <si>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</si>
  <si>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</si>
  <si>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</si>
  <si>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</si>
  <si>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</si>
  <si>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</si>
  <si>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</si>
  <si>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</si>
  <si>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</si>
  <si>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</si>
  <si>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</si>
  <si>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</si>
  <si>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</si>
  <si>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</si>
  <si>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</si>
  <si>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</si>
  <si>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</si>
  <si>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</si>
  <si>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</si>
  <si>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</si>
  <si>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</si>
  <si>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</si>
  <si>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</si>
  <si>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</si>
  <si>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</si>
  <si>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</si>
  <si>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</si>
  <si>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</si>
  <si>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</si>
  <si>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</si>
  <si>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</si>
  <si>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</si>
  <si>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</si>
  <si>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</si>
  <si>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</si>
  <si>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</si>
  <si>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</si>
  <si>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</si>
  <si>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</si>
  <si>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</si>
  <si>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</si>
  <si>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</si>
  <si>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</si>
  <si>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</si>
  <si>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</si>
  <si>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</si>
  <si>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</si>
  <si>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</si>
  <si>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</si>
  <si>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</si>
  <si>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</si>
  <si>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</si>
  <si>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</si>
  <si>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</si>
  <si>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</si>
  <si>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</si>
  <si>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</si>
  <si>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</si>
  <si>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</si>
  <si>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</si>
  <si>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</si>
  <si>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</si>
  <si>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</si>
  <si>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</si>
  <si>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</si>
  <si>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</si>
  <si>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</si>
  <si>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</si>
  <si>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</si>
  <si>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</si>
  <si>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</si>
  <si>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</si>
  <si>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</si>
  <si>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</si>
  <si>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</si>
  <si>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</si>
  <si>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</si>
  <si>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</si>
  <si>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</si>
  <si>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</si>
  <si>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</si>
  <si>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</si>
  <si>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</si>
  <si>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</si>
  <si>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</si>
  <si>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</si>
  <si>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</si>
  <si>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</si>
  <si>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</si>
  <si>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</si>
  <si>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</si>
  <si>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</si>
  <si>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</si>
  <si>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</si>
  <si>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</si>
  <si>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</si>
  <si>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</si>
  <si>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</si>
  <si>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</si>
  <si>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</si>
  <si>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</si>
  <si>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</si>
  <si>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</si>
  <si>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</si>
  <si>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</si>
  <si>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</si>
  <si>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</si>
  <si>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</si>
  <si>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</si>
  <si>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</si>
  <si>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</si>
  <si>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</si>
  <si>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</si>
  <si>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</si>
  <si>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</si>
  <si>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</si>
  <si>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</si>
  <si>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</si>
  <si>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</si>
  <si>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</si>
  <si>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</si>
  <si>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</si>
  <si>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</si>
  <si>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</si>
  <si>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</si>
  <si>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</si>
  <si>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</si>
  <si>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</si>
  <si>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</si>
  <si>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</si>
  <si>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</si>
  <si>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</si>
  <si>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</si>
  <si>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</si>
  <si>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</si>
  <si>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</si>
  <si>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</si>
  <si>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</si>
  <si>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</si>
  <si>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</si>
  <si>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</si>
  <si>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</si>
  <si>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</si>
  <si>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</si>
  <si>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</si>
  <si>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</si>
  <si>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</si>
  <si>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</si>
  <si>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</si>
  <si>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</si>
  <si>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</si>
  <si>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</si>
  <si>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</si>
  <si>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</si>
  <si>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</si>
  <si>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</si>
  <si>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</si>
  <si>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</si>
  <si>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</si>
  <si>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</si>
  <si>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</si>
  <si>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</si>
  <si>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</si>
  <si>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</si>
  <si>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</si>
  <si>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</si>
  <si>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</si>
  <si>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</si>
  <si>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</si>
  <si>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</si>
  <si>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</si>
  <si>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</si>
  <si>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</si>
  <si>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</si>
  <si>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</si>
  <si>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</si>
  <si>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</si>
  <si>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</si>
  <si>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</si>
  <si>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</si>
  <si>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</si>
  <si>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</si>
  <si>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</si>
  <si>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</si>
  <si>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</si>
  <si>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</si>
  <si>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</si>
  <si>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</si>
  <si>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</si>
  <si>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</si>
  <si>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</si>
  <si>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</si>
  <si>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</si>
  <si>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</si>
  <si>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</si>
  <si>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</si>
  <si>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</si>
  <si>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</si>
  <si>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</si>
  <si>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</si>
  <si>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</si>
  <si>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</si>
  <si>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</si>
  <si>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</si>
  <si>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</si>
  <si>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</si>
  <si>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</si>
  <si>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</si>
  <si>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</si>
  <si>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</si>
  <si>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</si>
  <si>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</si>
  <si>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</si>
  <si>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</si>
  <si>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</si>
  <si>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</si>
  <si>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</si>
  <si>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</si>
  <si>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</si>
  <si>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</si>
  <si>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</si>
  <si>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</si>
  <si>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</si>
  <si>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</si>
  <si>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</si>
  <si>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</si>
  <si>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</si>
  <si>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</si>
  <si>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</si>
  <si>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</si>
  <si>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</si>
  <si>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</si>
  <si>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</si>
  <si>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</si>
  <si>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</si>
  <si>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</si>
  <si>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</si>
  <si>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</si>
  <si>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</si>
  <si>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</si>
  <si>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</si>
  <si>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</si>
  <si>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</si>
  <si>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</si>
  <si>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</si>
  <si>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</si>
  <si>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</si>
  <si>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</si>
  <si>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</si>
  <si>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</si>
  <si>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</si>
  <si>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</si>
  <si>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</si>
  <si>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</si>
  <si>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</si>
  <si>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</si>
  <si>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</si>
  <si>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</si>
  <si>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</si>
  <si>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</si>
  <si>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</si>
  <si>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</si>
  <si>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</si>
  <si>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</si>
  <si>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</si>
  <si>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</si>
  <si>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</si>
  <si>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</si>
  <si>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</si>
  <si>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</si>
  <si>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</si>
  <si>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</si>
  <si>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</si>
  <si>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</si>
  <si>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</si>
  <si>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</si>
  <si>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</si>
  <si>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</si>
  <si>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</si>
  <si>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</si>
  <si>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</si>
  <si>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</si>
  <si>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</si>
  <si>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</si>
  <si>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</si>
  <si>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</si>
  <si>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</si>
  <si>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</si>
  <si>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</si>
  <si>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</si>
  <si>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</si>
  <si>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</si>
  <si>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</si>
  <si>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</si>
  <si>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</si>
  <si>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</si>
  <si>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</si>
  <si>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</si>
  <si>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</si>
  <si>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</si>
  <si>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</si>
  <si>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</si>
  <si>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</si>
  <si>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</si>
  <si>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</si>
  <si>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</si>
  <si>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</si>
  <si>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</si>
  <si>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</si>
  <si>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</si>
  <si>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</si>
  <si>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</si>
  <si>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</si>
  <si>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</si>
  <si>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</si>
  <si>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</si>
  <si>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</si>
  <si>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</si>
  <si>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</si>
  <si>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</si>
  <si>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</si>
  <si>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</si>
  <si>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</si>
  <si>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</si>
  <si>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</si>
  <si>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</si>
  <si>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</si>
  <si>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</si>
  <si>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</si>
  <si>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</si>
  <si>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</si>
  <si>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</si>
  <si>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</si>
  <si>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</si>
  <si>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</si>
  <si>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</si>
  <si>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</si>
  <si>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</si>
  <si>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</si>
  <si>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</si>
  <si>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</si>
  <si>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</si>
  <si>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</si>
  <si>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</si>
  <si>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</si>
  <si>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</si>
  <si>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</si>
  <si>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</si>
  <si>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</si>
  <si>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</si>
  <si>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</si>
  <si>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</si>
  <si>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</si>
  <si>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</si>
  <si>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</si>
  <si>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</si>
  <si>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</si>
  <si>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</si>
  <si>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</si>
  <si>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</si>
  <si>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</si>
  <si>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</si>
  <si>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</si>
  <si>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</si>
  <si>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</si>
  <si>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</si>
  <si>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</si>
  <si>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</si>
  <si>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</si>
  <si>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</si>
  <si>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</si>
  <si>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</si>
  <si>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</si>
  <si>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</si>
  <si>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</si>
  <si>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</si>
  <si>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</si>
  <si>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</si>
  <si>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</si>
  <si>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</si>
  <si>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</si>
  <si>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</si>
  <si>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</si>
  <si>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</si>
  <si>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</si>
  <si>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</si>
  <si>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</si>
  <si>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</si>
  <si>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</si>
  <si>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</si>
  <si>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</si>
  <si>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</si>
  <si>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</si>
  <si>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</si>
  <si>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</si>
  <si>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</si>
  <si>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</si>
  <si>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</si>
  <si>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</si>
  <si>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</si>
  <si>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</si>
  <si>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</si>
  <si>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</si>
  <si>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</si>
  <si>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</si>
  <si>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</si>
  <si>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</si>
  <si>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</si>
  <si>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</si>
  <si>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</si>
  <si>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</si>
  <si>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</si>
  <si>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</si>
  <si>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</si>
  <si>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</si>
  <si>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</si>
  <si>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</si>
  <si>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</si>
  <si>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</si>
  <si>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</si>
  <si>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</si>
  <si>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</si>
  <si>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</si>
  <si>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</si>
  <si>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</si>
  <si>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</si>
  <si>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</si>
  <si>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</si>
  <si>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</si>
  <si>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</si>
  <si>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</si>
  <si>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</si>
  <si>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</si>
  <si>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</si>
  <si>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</si>
  <si>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</si>
  <si>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</si>
  <si>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</si>
  <si>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</si>
  <si>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</si>
  <si>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</si>
  <si>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</si>
  <si>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</si>
  <si>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</si>
  <si>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</si>
  <si>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</si>
  <si>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</si>
  <si>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</si>
  <si>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</si>
  <si>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</si>
  <si>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</si>
  <si>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</si>
  <si>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</si>
  <si>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</si>
  <si>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</si>
  <si>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</si>
  <si>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</si>
  <si>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</si>
  <si>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</si>
  <si>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</si>
  <si>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</si>
  <si>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</si>
  <si>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</si>
  <si>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</si>
  <si>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</si>
  <si>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</si>
  <si>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</si>
  <si>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</si>
  <si>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</si>
  <si>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</si>
  <si>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</si>
  <si>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</si>
  <si>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</si>
  <si>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</si>
  <si>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</si>
  <si>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</si>
  <si>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</si>
  <si>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</si>
  <si>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</si>
  <si>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</si>
  <si>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</si>
  <si>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</si>
  <si>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</si>
  <si>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</si>
  <si>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</si>
  <si>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</si>
  <si>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</si>
  <si>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</si>
  <si>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</si>
  <si>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</si>
  <si>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</si>
  <si>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</si>
  <si>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</si>
  <si>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</si>
  <si>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</si>
  <si>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</si>
  <si>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</si>
  <si>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</si>
  <si>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</si>
  <si>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</si>
  <si>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</si>
  <si>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</si>
  <si>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</si>
  <si>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</si>
  <si>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</si>
  <si>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</si>
  <si>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</si>
  <si>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</si>
  <si>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</si>
  <si>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</si>
  <si>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</si>
  <si>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</si>
  <si>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</si>
  <si>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</si>
  <si>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</si>
  <si>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</si>
  <si>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</si>
  <si>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</si>
  <si>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</si>
  <si>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</si>
  <si>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</si>
  <si>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</si>
  <si>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</si>
  <si>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</si>
  <si>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</si>
  <si>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</si>
  <si>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</si>
  <si>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</si>
  <si>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</si>
  <si>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</si>
  <si>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</si>
  <si>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</si>
  <si>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</si>
  <si>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</si>
  <si>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</si>
  <si>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</si>
  <si>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</si>
  <si>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</si>
  <si>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</si>
  <si>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</si>
  <si>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</si>
  <si>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</si>
  <si>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</si>
  <si>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</si>
  <si>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</si>
  <si>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</si>
  <si>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</si>
  <si>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</si>
  <si>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</si>
  <si>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</si>
  <si>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</si>
  <si>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</si>
  <si>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</si>
  <si>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</si>
  <si>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</si>
  <si>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</si>
  <si>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</si>
  <si>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</si>
  <si>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</si>
  <si>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</si>
  <si>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</si>
  <si>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</si>
  <si>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</si>
  <si>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</si>
  <si>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</si>
  <si>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</si>
  <si>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</si>
  <si>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</si>
  <si>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</si>
  <si>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</si>
  <si>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</si>
  <si>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</si>
  <si>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</si>
  <si>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</si>
  <si>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</si>
  <si>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</si>
  <si>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</si>
  <si>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</si>
  <si>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</si>
  <si>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</si>
  <si>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</si>
  <si>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</si>
  <si>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</si>
  <si>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</si>
  <si>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</si>
  <si>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</si>
  <si>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</si>
  <si>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</si>
  <si>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</si>
  <si>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</si>
  <si>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</si>
  <si>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</si>
  <si>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</si>
  <si>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</si>
  <si>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</si>
  <si>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</si>
  <si>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</si>
  <si>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</si>
  <si>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</si>
  <si>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</si>
  <si>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</si>
  <si>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</si>
  <si>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</si>
  <si>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</si>
  <si>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</si>
  <si>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</si>
  <si>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</si>
  <si>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</si>
  <si>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</si>
  <si>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</si>
  <si>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</si>
  <si>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</si>
  <si>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</si>
  <si>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</si>
  <si>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</si>
  <si>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</si>
  <si>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</si>
  <si>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</si>
  <si>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</si>
  <si>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</si>
  <si>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</si>
  <si>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</si>
  <si>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</si>
  <si>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</si>
  <si>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</si>
  <si>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</si>
  <si>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</si>
  <si>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</si>
  <si>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</si>
  <si>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</si>
  <si>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</si>
  <si>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</si>
  <si>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</si>
  <si>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</si>
  <si>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</si>
  <si>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</si>
  <si>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</si>
  <si>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</si>
  <si>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</si>
  <si>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</si>
  <si>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</si>
  <si>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</si>
  <si>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</si>
  <si>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</si>
  <si>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</si>
  <si>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</si>
  <si>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</si>
  <si>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</si>
  <si>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</si>
  <si>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</si>
  <si>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</si>
  <si>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</si>
  <si>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</si>
  <si>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</si>
  <si>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</si>
  <si>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</si>
  <si>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</si>
  <si>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</si>
  <si>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</si>
  <si>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</si>
  <si>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</si>
  <si>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</si>
  <si>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</si>
  <si>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</si>
  <si>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</si>
  <si>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</si>
  <si>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</si>
  <si>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</si>
  <si>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</si>
  <si>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</si>
  <si>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</si>
  <si>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</si>
  <si>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</si>
  <si>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</si>
  <si>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</si>
  <si>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</si>
  <si>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</si>
  <si>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</si>
  <si>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</si>
  <si>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</si>
  <si>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</si>
  <si>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</si>
  <si>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</si>
  <si>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</si>
  <si>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</si>
  <si>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</si>
  <si>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</si>
  <si>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</si>
  <si>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</si>
  <si>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</si>
  <si>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</si>
  <si>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</si>
  <si>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</si>
  <si>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</si>
  <si>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</si>
  <si>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</si>
  <si>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</si>
  <si>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</si>
  <si>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</si>
  <si>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</si>
  <si>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</si>
  <si>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</si>
  <si>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</si>
  <si>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</si>
  <si>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</si>
  <si>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</si>
  <si>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</si>
  <si>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</si>
  <si>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</si>
  <si>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</si>
  <si>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</si>
  <si>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</si>
  <si>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</si>
  <si>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</si>
  <si>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</si>
  <si>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</si>
  <si>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</si>
  <si>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</si>
  <si>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</si>
  <si>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</si>
  <si>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</si>
  <si>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</si>
  <si>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</si>
  <si>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</si>
  <si>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</si>
  <si>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</si>
  <si>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</si>
  <si>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</si>
  <si>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</si>
  <si>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</si>
  <si>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</si>
  <si>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</si>
  <si>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</si>
  <si>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</si>
  <si>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</si>
  <si>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</si>
  <si>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</si>
  <si>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</si>
  <si>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</si>
  <si>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</si>
  <si>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</si>
  <si>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</si>
  <si>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</si>
  <si>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</si>
  <si>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</si>
  <si>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</si>
  <si>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</si>
  <si>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</si>
  <si>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</si>
  <si>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</si>
  <si>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</si>
  <si>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</si>
  <si>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</si>
  <si>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</si>
  <si>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</si>
  <si>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</si>
  <si>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</si>
  <si>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</si>
  <si>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</si>
  <si>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</si>
  <si>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</si>
  <si>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</si>
  <si>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</si>
  <si>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</si>
  <si>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</si>
  <si>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</si>
  <si>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</si>
  <si>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</si>
  <si>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</si>
  <si>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</si>
  <si>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</si>
  <si>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</si>
  <si>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</si>
  <si>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</si>
  <si>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</si>
  <si>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</si>
  <si>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</si>
  <si>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</si>
  <si>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</si>
  <si>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</si>
  <si>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</si>
  <si>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</si>
  <si>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</si>
  <si>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</si>
  <si>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</si>
  <si>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</si>
  <si>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</si>
  <si>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</si>
  <si>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</si>
  <si>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</si>
  <si>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</si>
  <si>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</si>
  <si>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</si>
  <si>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</si>
  <si>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</si>
  <si>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</si>
  <si>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</si>
  <si>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</si>
  <si>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</si>
  <si>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</si>
  <si>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</si>
  <si>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</si>
  <si>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</si>
  <si>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</si>
  <si>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</si>
  <si>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</si>
  <si>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</si>
  <si>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</si>
  <si>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</si>
  <si>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</si>
  <si>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</si>
  <si>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</si>
  <si>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</si>
  <si>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</si>
  <si>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</si>
  <si>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</si>
  <si>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</si>
  <si>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</si>
  <si>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</si>
  <si>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</si>
  <si>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</si>
  <si>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</si>
  <si>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</si>
  <si>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</si>
  <si>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</si>
  <si>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</si>
  <si>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</si>
  <si>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</si>
  <si>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</si>
  <si>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</si>
  <si>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</si>
  <si>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</si>
  <si>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</si>
  <si>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</si>
  <si>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</si>
  <si>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</si>
  <si>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</si>
  <si>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</si>
  <si>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</si>
  <si>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</si>
  <si>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</si>
  <si>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</si>
  <si>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</si>
  <si>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</si>
  <si>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</si>
  <si>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</si>
  <si>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</si>
  <si>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</si>
  <si>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</si>
  <si>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</si>
  <si>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</si>
  <si>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</si>
  <si>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</si>
  <si>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</si>
  <si>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</si>
  <si>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</si>
  <si>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</si>
  <si>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</si>
  <si>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</si>
  <si>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</si>
  <si>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</si>
  <si>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</si>
  <si>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</si>
  <si>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</si>
  <si>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</si>
  <si>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</si>
  <si>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</si>
  <si>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</si>
  <si>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</si>
  <si>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</si>
  <si>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</si>
  <si>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</si>
  <si>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</si>
  <si>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</si>
  <si>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</si>
  <si>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</si>
  <si>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</si>
  <si>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</si>
  <si>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</si>
  <si>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</si>
  <si>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</si>
  <si>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</si>
  <si>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</si>
  <si>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</si>
  <si>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</si>
  <si>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</si>
  <si>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</si>
  <si>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</si>
  <si>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</si>
  <si>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</si>
  <si>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</si>
  <si>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</si>
  <si>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</si>
  <si>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</si>
  <si>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</si>
  <si>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</si>
  <si>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</si>
  <si>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</si>
  <si>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</si>
  <si>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</si>
  <si>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</si>
  <si>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</si>
  <si>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</si>
  <si>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</si>
  <si>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</si>
  <si>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</si>
  <si>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</si>
  <si>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</si>
  <si>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</si>
  <si>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</si>
  <si>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</si>
  <si>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</si>
  <si>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</si>
  <si>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</si>
  <si>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</si>
  <si>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</si>
  <si>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</si>
  <si>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</si>
  <si>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</si>
  <si>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</si>
  <si>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</si>
  <si>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</si>
  <si>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</si>
  <si>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</si>
  <si>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</si>
  <si>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</si>
  <si>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</si>
  <si>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</si>
  <si>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</si>
  <si>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</si>
  <si>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</si>
  <si>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</si>
  <si>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</si>
  <si>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</si>
  <si>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</si>
  <si>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</si>
  <si>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</si>
  <si>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</si>
  <si>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</si>
  <si>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</si>
  <si>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</si>
  <si>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</si>
  <si>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</si>
  <si>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</si>
  <si>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</si>
  <si>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</si>
  <si>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</si>
  <si>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</si>
  <si>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</si>
  <si>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</si>
  <si>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</si>
  <si>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</si>
  <si>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</si>
  <si>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</si>
  <si>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</si>
  <si>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</si>
  <si>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</si>
  <si>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</si>
  <si>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</si>
  <si>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</si>
  <si>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</si>
  <si>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</si>
  <si>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</si>
  <si>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</si>
  <si>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</si>
  <si>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</si>
  <si>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</si>
  <si>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</si>
  <si>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</si>
  <si>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</si>
  <si>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</si>
  <si>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</si>
  <si>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</si>
  <si>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</si>
  <si>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</si>
  <si>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</si>
  <si>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</si>
  <si>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</si>
  <si>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</si>
  <si>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</si>
  <si>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</si>
  <si>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</si>
  <si>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</si>
  <si>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</si>
  <si>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</si>
  <si>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</si>
  <si>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</si>
  <si>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</si>
  <si>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</si>
  <si>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</si>
  <si>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</si>
  <si>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</si>
  <si>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</si>
  <si>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</si>
  <si>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</si>
  <si>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</si>
  <si>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</si>
  <si>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</si>
  <si>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</si>
  <si>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</si>
  <si>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</si>
  <si>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</si>
  <si>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</si>
  <si>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</si>
  <si>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</si>
  <si>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</si>
  <si>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</si>
  <si>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</si>
  <si>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</si>
  <si>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</si>
  <si>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</si>
  <si>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</si>
  <si>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</si>
  <si>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</si>
  <si>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</si>
  <si>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</si>
  <si>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</si>
  <si>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</si>
  <si>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</si>
  <si>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</si>
  <si>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</si>
  <si>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</si>
  <si>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</si>
  <si>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</si>
  <si>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</si>
  <si>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</si>
  <si>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</si>
  <si>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</si>
  <si>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</si>
  <si>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</si>
  <si>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</si>
  <si>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</si>
  <si>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</si>
  <si>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</si>
  <si>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</si>
  <si>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</si>
  <si>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</si>
  <si>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</si>
  <si>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</si>
  <si>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</si>
  <si>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</si>
  <si>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</si>
  <si>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</si>
  <si>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</si>
  <si>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</si>
  <si>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</si>
  <si>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</si>
  <si>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</si>
  <si>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</si>
  <si>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</si>
  <si>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</si>
  <si>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</si>
  <si>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</si>
  <si>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</si>
  <si>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</si>
  <si>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</si>
  <si>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</si>
  <si>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</si>
  <si>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</si>
  <si>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</si>
  <si>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</si>
  <si>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</si>
  <si>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</si>
  <si>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</si>
  <si>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</si>
  <si>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</si>
  <si>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</si>
  <si>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</si>
  <si>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</si>
  <si>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</si>
  <si>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</si>
  <si>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</si>
  <si>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</si>
  <si>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</si>
  <si>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</si>
  <si>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</si>
  <si>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</si>
  <si>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</si>
  <si>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</si>
  <si>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</si>
  <si>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</si>
  <si>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</si>
  <si>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</si>
  <si>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</si>
  <si>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</si>
  <si>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</si>
  <si>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</si>
  <si>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</si>
  <si>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</si>
  <si>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</si>
  <si>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</si>
  <si>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</si>
  <si>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</si>
  <si>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</si>
  <si>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</si>
  <si>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</si>
  <si>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</si>
  <si>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</si>
  <si>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</si>
  <si>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</si>
  <si>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</si>
  <si>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</si>
  <si>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</si>
  <si>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</si>
  <si>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</si>
  <si>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</si>
  <si>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</si>
  <si>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</si>
  <si>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</si>
  <si>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</si>
  <si>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</si>
  <si>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</si>
  <si>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</si>
  <si>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</si>
  <si>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</si>
  <si>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</si>
  <si>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</si>
  <si>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</si>
  <si>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</si>
  <si>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</si>
  <si>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</si>
  <si>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</si>
  <si>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</si>
  <si>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</si>
  <si>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</si>
  <si>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</si>
  <si>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</si>
  <si>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</si>
  <si>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</si>
  <si>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</si>
  <si>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</si>
  <si>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</si>
  <si>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</si>
  <si>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</si>
  <si>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</si>
  <si>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</si>
  <si>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</si>
  <si>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</si>
  <si>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</si>
  <si>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</si>
  <si>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</si>
  <si>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</si>
  <si>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</si>
  <si>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</si>
  <si>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</si>
  <si>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</si>
  <si>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</si>
  <si>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</si>
  <si>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</si>
  <si>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</si>
  <si>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</si>
  <si>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</si>
  <si>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</si>
  <si>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</si>
  <si>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</si>
  <si>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</si>
  <si>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</si>
  <si>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</si>
  <si>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</si>
  <si>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</si>
  <si>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</si>
  <si>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</si>
  <si>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</si>
  <si>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</si>
  <si>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</si>
  <si>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</si>
  <si>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</si>
  <si>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</si>
  <si>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</si>
  <si>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</si>
  <si>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</si>
  <si>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</si>
  <si>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</si>
  <si>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</si>
  <si>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</si>
  <si>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</si>
  <si>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</si>
  <si>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</si>
  <si>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</si>
  <si>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</si>
  <si>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</si>
  <si>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</si>
  <si>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</si>
  <si>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</si>
  <si>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</si>
  <si>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</si>
  <si>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</si>
  <si>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</si>
  <si>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</si>
  <si>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</si>
  <si>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</si>
  <si>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</si>
  <si>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</si>
  <si>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</si>
  <si>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</si>
  <si>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</si>
  <si>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</si>
  <si>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</si>
  <si>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</si>
  <si>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</si>
  <si>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</si>
  <si>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</si>
  <si>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</si>
  <si>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</si>
  <si>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</si>
  <si>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</si>
  <si>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</si>
  <si>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</si>
  <si>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</si>
  <si>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</si>
  <si>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</si>
  <si>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</si>
  <si>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</si>
  <si>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</si>
  <si>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</si>
  <si>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</si>
  <si>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</si>
  <si>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</si>
  <si>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</si>
  <si>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</si>
  <si>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</si>
  <si>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</si>
  <si>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</si>
  <si>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</si>
  <si>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</si>
  <si>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</si>
  <si>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</si>
  <si>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</si>
  <si>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</si>
  <si>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</si>
  <si>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</si>
  <si>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</si>
  <si>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</si>
  <si>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</si>
  <si>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</si>
  <si>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</si>
  <si>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</si>
  <si>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</si>
  <si>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</si>
  <si>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</si>
  <si>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</si>
  <si>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</si>
  <si>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</si>
  <si>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</si>
  <si>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</si>
  <si>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</si>
  <si>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</si>
  <si>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</si>
  <si>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</si>
  <si>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</si>
  <si>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</si>
  <si>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</si>
  <si>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</si>
  <si>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</si>
  <si>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</si>
  <si>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</si>
  <si>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</si>
  <si>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</si>
  <si>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</si>
  <si>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</si>
  <si>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</si>
  <si>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</si>
  <si>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</si>
  <si>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</si>
  <si>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</si>
  <si>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</si>
  <si>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</si>
  <si>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</si>
  <si>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</si>
  <si>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</si>
  <si>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</si>
  <si>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</si>
  <si>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</si>
  <si>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</si>
  <si>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</si>
  <si>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</si>
  <si>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</si>
  <si>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</si>
  <si>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</si>
  <si>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</si>
  <si>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</si>
  <si>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</si>
  <si>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</si>
  <si>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</si>
  <si>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</si>
  <si>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</si>
  <si>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</si>
  <si>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</si>
  <si>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</si>
  <si>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</si>
  <si>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</si>
  <si>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</si>
  <si>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</si>
  <si>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</si>
  <si>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</si>
  <si>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</si>
  <si>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</si>
  <si>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</si>
  <si>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</si>
  <si>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</si>
  <si>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</si>
  <si>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</si>
  <si>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</si>
  <si>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</si>
  <si>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</si>
  <si>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</si>
  <si>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</si>
  <si>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</si>
  <si>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</si>
  <si>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</si>
  <si>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</si>
  <si>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</si>
  <si>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</si>
  <si>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</si>
  <si>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</si>
  <si>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</si>
  <si>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</si>
  <si>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</si>
  <si>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</si>
  <si>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</si>
  <si>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</si>
  <si>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</si>
  <si>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</si>
  <si>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</si>
  <si>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</si>
  <si>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</si>
  <si>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</si>
  <si>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</si>
  <si>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</si>
  <si>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</si>
  <si>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</si>
  <si>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</si>
  <si>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</si>
  <si>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</si>
  <si>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</si>
  <si>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</si>
  <si>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</si>
  <si>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</si>
  <si>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</si>
  <si>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</si>
  <si>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</si>
  <si>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</si>
  <si>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</si>
  <si>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</si>
  <si>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</si>
  <si>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</si>
  <si>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</si>
  <si>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</si>
  <si>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</si>
  <si>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</si>
  <si>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</si>
  <si>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</si>
  <si>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</si>
  <si>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</si>
  <si>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</si>
  <si>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</si>
  <si>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</si>
  <si>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</si>
  <si>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</si>
  <si>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</si>
  <si>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</si>
  <si>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</si>
  <si>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</si>
  <si>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</si>
  <si>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</si>
  <si>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</si>
  <si>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</si>
  <si>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</si>
  <si>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</si>
  <si>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</si>
  <si>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</si>
  <si>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</si>
  <si>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</si>
  <si>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</si>
  <si>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</si>
  <si>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</si>
  <si>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</si>
  <si>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</si>
  <si>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</si>
  <si>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</si>
  <si>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</si>
  <si>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</si>
  <si>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</si>
  <si>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</si>
  <si>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</si>
  <si>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</si>
  <si>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</si>
  <si>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</si>
  <si>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</si>
  <si>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</si>
  <si>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</si>
  <si>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</si>
  <si>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</si>
  <si>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</si>
  <si>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</si>
  <si>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</si>
  <si>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</si>
  <si>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</si>
  <si>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</si>
  <si>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</si>
  <si>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</si>
  <si>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</si>
  <si>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</si>
  <si>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</si>
  <si>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</si>
  <si>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</si>
  <si>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</si>
  <si>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</si>
  <si>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</si>
  <si>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</si>
  <si>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</si>
  <si>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</si>
  <si>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</si>
  <si>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</si>
  <si>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</si>
  <si>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</si>
  <si>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</si>
  <si>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</si>
  <si>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</si>
  <si>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</si>
  <si>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</si>
  <si>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</si>
  <si>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</si>
  <si>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</si>
  <si>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</si>
  <si>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</si>
  <si>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</si>
  <si>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</si>
  <si>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</si>
  <si>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</si>
  <si>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</si>
  <si>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</si>
  <si>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</si>
  <si>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</si>
  <si>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</si>
  <si>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</si>
  <si>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</si>
  <si>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</si>
  <si>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</si>
  <si>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</si>
  <si>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</si>
  <si>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</si>
  <si>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</si>
  <si>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</si>
  <si>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</si>
  <si>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</si>
  <si>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</si>
  <si>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</si>
  <si>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</si>
  <si>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</si>
  <si>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</si>
  <si>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</si>
  <si>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</si>
  <si>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</si>
  <si>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</si>
  <si>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</si>
  <si>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</si>
  <si>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</si>
  <si>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</si>
  <si>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</si>
  <si>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</si>
  <si>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</si>
  <si>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</si>
  <si>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</si>
  <si>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</si>
  <si>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</si>
  <si>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</si>
  <si>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</si>
  <si>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</si>
  <si>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</si>
  <si>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</si>
  <si>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</si>
  <si>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</si>
  <si>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</si>
  <si>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</si>
  <si>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</si>
  <si>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</si>
  <si>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</si>
  <si>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</si>
  <si>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</si>
  <si>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</si>
  <si>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</si>
  <si>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</si>
  <si>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</si>
  <si>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</si>
  <si>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</si>
  <si>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</si>
  <si>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</si>
  <si>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</si>
  <si>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</si>
  <si>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</si>
  <si>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</si>
  <si>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</si>
  <si>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</si>
  <si>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</si>
  <si>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</si>
  <si>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</si>
  <si>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</si>
  <si>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</si>
  <si>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</si>
  <si>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</si>
  <si>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</si>
  <si>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</si>
  <si>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</si>
  <si>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</si>
  <si>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</si>
  <si>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</si>
  <si>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</si>
  <si>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</si>
  <si>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</si>
  <si>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</si>
  <si>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</si>
  <si>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</si>
  <si>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</si>
  <si>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</si>
  <si>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</si>
  <si>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</si>
  <si>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</si>
  <si>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</si>
  <si>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</si>
  <si>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</si>
  <si>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</si>
  <si>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</si>
  <si>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</si>
  <si>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</si>
  <si>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</si>
  <si>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</si>
  <si>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</si>
  <si>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</si>
  <si>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</si>
  <si>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</si>
  <si>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</si>
  <si>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</si>
  <si>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</si>
  <si>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</si>
  <si>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</si>
  <si>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</si>
  <si>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</si>
  <si>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</si>
  <si>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</si>
  <si>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</si>
  <si>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</si>
  <si>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</si>
  <si>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</si>
  <si>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</si>
  <si>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</si>
  <si>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</si>
  <si>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</si>
  <si>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</si>
  <si>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</si>
  <si>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</si>
  <si>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</si>
  <si>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</si>
  <si>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</si>
  <si>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</si>
  <si>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</si>
  <si>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</si>
  <si>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</si>
  <si>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</si>
  <si>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</si>
  <si>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</si>
  <si>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</si>
  <si>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</si>
  <si>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</si>
  <si>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</si>
  <si>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</si>
  <si>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</si>
  <si>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</si>
  <si>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</si>
  <si>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</si>
  <si>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</si>
  <si>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</si>
  <si>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</si>
  <si>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</si>
  <si>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</si>
  <si>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</si>
  <si>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</si>
  <si>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</si>
  <si>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</si>
  <si>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</si>
  <si>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</si>
  <si>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</si>
  <si>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</si>
  <si>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</si>
  <si>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</si>
  <si>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</si>
  <si>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</si>
  <si>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</si>
  <si>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</si>
  <si>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</si>
  <si>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</si>
  <si>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</si>
  <si>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</si>
  <si>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</si>
  <si>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</si>
  <si>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</si>
  <si>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</si>
  <si>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</si>
  <si>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</si>
  <si>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</si>
  <si>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</si>
  <si>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</si>
  <si>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</si>
  <si>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</si>
  <si>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</si>
  <si>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</si>
  <si>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</si>
  <si>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</si>
  <si>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</si>
  <si>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</si>
  <si>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</si>
  <si>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</si>
  <si>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</si>
  <si>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</si>
  <si>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</si>
  <si>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</si>
  <si>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</si>
  <si>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</si>
  <si>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</si>
  <si>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</si>
  <si>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</si>
  <si>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</si>
  <si>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</si>
  <si>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</si>
  <si>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</si>
  <si>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</si>
  <si>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</si>
  <si>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</si>
  <si>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</si>
  <si>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</si>
  <si>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</si>
  <si>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</si>
  <si>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</si>
  <si>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</si>
  <si>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</si>
  <si>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</si>
  <si>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</si>
  <si>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</si>
  <si>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</si>
  <si>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</si>
  <si>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</si>
  <si>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</si>
  <si>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</si>
  <si>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</si>
  <si>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</si>
  <si>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</si>
  <si>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</si>
  <si>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</si>
  <si>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</si>
  <si>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</si>
  <si>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</si>
  <si>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</si>
  <si>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</si>
  <si>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</si>
  <si>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</si>
  <si>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</si>
  <si>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</si>
  <si>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</si>
  <si>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</si>
  <si>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</si>
  <si>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</si>
  <si>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</si>
  <si>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</si>
  <si>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</si>
  <si>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</si>
  <si>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</si>
  <si>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</si>
  <si>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</si>
  <si>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</si>
  <si>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</si>
  <si>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</si>
  <si>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</si>
  <si>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</si>
  <si>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</si>
  <si>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</si>
  <si>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</si>
  <si>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</si>
  <si>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</si>
  <si>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</si>
  <si>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</si>
  <si>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</si>
  <si>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</si>
  <si>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</si>
  <si>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</si>
  <si>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</si>
  <si>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</si>
  <si>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</si>
  <si>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</si>
  <si>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</si>
  <si>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</si>
  <si>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</si>
  <si>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</si>
  <si>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</si>
  <si>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</si>
  <si>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</si>
  <si>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</si>
  <si>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</si>
  <si>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</si>
  <si>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</si>
  <si>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</si>
  <si>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</si>
  <si>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</si>
  <si>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</si>
  <si>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</si>
  <si>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</si>
  <si>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</si>
  <si>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</si>
  <si>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</si>
  <si>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</si>
  <si>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</si>
  <si>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</si>
  <si>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</si>
  <si>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</si>
  <si>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</si>
  <si>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</si>
  <si>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</si>
  <si>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</si>
  <si>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</si>
  <si>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</si>
  <si>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</si>
  <si>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</si>
  <si>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</si>
  <si>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</si>
  <si>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</si>
  <si>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</si>
  <si>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</si>
  <si>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</si>
  <si>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</si>
  <si>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</si>
  <si>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</si>
  <si>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</si>
  <si>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</si>
  <si>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</si>
  <si>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</si>
  <si>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</si>
  <si>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</si>
  <si>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</si>
  <si>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</si>
  <si>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</si>
  <si>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</si>
  <si>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</si>
  <si>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</si>
  <si>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</si>
  <si>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</si>
  <si>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</si>
  <si>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</si>
  <si>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</si>
  <si>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</si>
  <si>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</si>
  <si>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</si>
  <si>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</si>
  <si>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</si>
  <si>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</si>
  <si>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</si>
  <si>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</si>
  <si>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</si>
  <si>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</si>
  <si>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</si>
  <si>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</si>
  <si>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</si>
  <si>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</si>
  <si>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</si>
  <si>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</si>
  <si>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</si>
  <si>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</si>
  <si>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</si>
  <si>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</si>
  <si>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</si>
  <si>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</si>
  <si>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</si>
  <si>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</si>
  <si>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</si>
  <si>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</si>
  <si>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</si>
  <si>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</si>
  <si>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</si>
  <si>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</si>
  <si>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</si>
  <si>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</si>
  <si>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</si>
  <si>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</si>
  <si>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</si>
  <si>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</si>
  <si>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</si>
  <si>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</si>
  <si>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</si>
  <si>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</si>
  <si>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</si>
  <si>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</si>
  <si>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</si>
  <si>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</si>
  <si>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</si>
  <si>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</si>
  <si>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</si>
  <si>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</si>
  <si>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</si>
  <si>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</si>
  <si>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</si>
  <si>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</si>
  <si>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</si>
  <si>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</si>
  <si>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</si>
  <si>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</si>
  <si>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</si>
  <si>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</si>
  <si>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</si>
  <si>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</si>
  <si>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</si>
  <si>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</si>
  <si>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</si>
  <si>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</si>
  <si>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</si>
  <si>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</si>
  <si>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</si>
  <si>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</si>
  <si>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</si>
  <si>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</si>
  <si>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</si>
  <si>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</si>
  <si>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</si>
  <si>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</si>
  <si>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</si>
  <si>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</si>
  <si>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</si>
  <si>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</si>
  <si>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</si>
  <si>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</si>
  <si>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</si>
  <si>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</si>
  <si>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</si>
  <si>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</si>
  <si>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</si>
  <si>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</si>
  <si>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</si>
  <si>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</si>
  <si>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</si>
  <si>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</si>
  <si>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</si>
  <si>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</si>
  <si>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</si>
  <si>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</si>
  <si>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</si>
  <si>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</si>
  <si>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</si>
  <si>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</si>
  <si>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</si>
  <si>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</si>
  <si>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</si>
  <si>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</si>
  <si>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</si>
  <si>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</si>
  <si>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</si>
  <si>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</si>
  <si>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</si>
  <si>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</si>
  <si>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</si>
  <si>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</si>
  <si>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</si>
  <si>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</si>
  <si>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</si>
  <si>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</si>
  <si>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</si>
  <si>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</si>
  <si>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</si>
  <si>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</si>
  <si>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</si>
  <si>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</si>
  <si>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</si>
  <si>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</si>
  <si>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</si>
  <si>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</si>
  <si>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</si>
  <si>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</si>
  <si>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</si>
  <si>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</si>
  <si>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</si>
  <si>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</si>
  <si>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</si>
  <si>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</si>
  <si>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</si>
  <si>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</si>
  <si>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</si>
  <si>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</si>
  <si>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</si>
  <si>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</si>
  <si>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</si>
  <si>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</si>
  <si>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</si>
  <si>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</si>
  <si>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</si>
  <si>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</si>
  <si>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</si>
  <si>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</si>
  <si>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</si>
  <si>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</si>
  <si>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</si>
  <si>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</si>
  <si>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</si>
  <si>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</si>
  <si>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</si>
  <si>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</si>
  <si>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</si>
  <si>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</si>
  <si>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</si>
  <si>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</si>
  <si>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</si>
  <si>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</si>
  <si>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</si>
  <si>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</si>
  <si>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</si>
  <si>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</si>
  <si>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</si>
  <si>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</si>
  <si>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</si>
  <si>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</si>
  <si>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</si>
  <si>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</si>
  <si>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</si>
  <si>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</si>
  <si>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</si>
  <si>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</si>
  <si>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</si>
  <si>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</si>
  <si>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</si>
  <si>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</si>
  <si>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</si>
  <si>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</si>
  <si>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</si>
  <si>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</si>
  <si>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</si>
  <si>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</si>
  <si>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</si>
  <si>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</si>
  <si>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</si>
  <si>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</si>
  <si>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</si>
  <si>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</si>
  <si>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</si>
  <si>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</si>
  <si>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</si>
  <si>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</si>
  <si>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</si>
  <si>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</si>
  <si>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</si>
  <si>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</si>
  <si>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</si>
  <si>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</si>
  <si>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</si>
  <si>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</si>
  <si>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</si>
  <si>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</si>
  <si>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</si>
  <si>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</si>
  <si>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</si>
  <si>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</si>
  <si>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</si>
  <si>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</si>
  <si>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</si>
  <si>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</si>
  <si>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</si>
  <si>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</si>
  <si>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</si>
  <si>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</si>
  <si>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</si>
  <si>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</si>
  <si>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</si>
  <si>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</si>
  <si>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</si>
  <si>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</si>
  <si>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</si>
  <si>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</si>
  <si>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</si>
  <si>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</si>
  <si>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</si>
  <si>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</si>
  <si>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</si>
  <si>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</si>
  <si>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</si>
  <si>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</si>
  <si>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</si>
  <si>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</si>
  <si>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</si>
  <si>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</si>
  <si>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</si>
  <si>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</si>
  <si>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</si>
  <si>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</si>
  <si>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</si>
  <si>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</si>
  <si>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</si>
  <si>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</si>
  <si>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</si>
  <si>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</si>
  <si>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</si>
  <si>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</si>
  <si>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</si>
  <si>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</si>
  <si>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</si>
  <si>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</si>
  <si>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</si>
  <si>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</si>
  <si>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</si>
  <si>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</si>
  <si>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</si>
  <si>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</si>
  <si>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</si>
  <si>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</si>
  <si>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</si>
  <si>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</si>
  <si>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</si>
  <si>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</si>
  <si>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</si>
  <si>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</si>
  <si>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</si>
  <si>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</si>
  <si>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</si>
  <si>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</si>
  <si>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</si>
  <si>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</si>
  <si>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</si>
  <si>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</si>
  <si>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</si>
  <si>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</si>
  <si>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</si>
  <si>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</si>
  <si>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</si>
  <si>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</si>
  <si>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</si>
  <si>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</si>
  <si>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</si>
  <si>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</si>
  <si>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</si>
  <si>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</si>
  <si>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</si>
  <si>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</si>
  <si>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</si>
  <si>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</si>
  <si>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</si>
  <si>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</si>
  <si>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</si>
  <si>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</si>
  <si>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</si>
  <si>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</si>
  <si>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</si>
  <si>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</si>
  <si>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</si>
  <si>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</si>
  <si>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</si>
  <si>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</si>
  <si>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</si>
  <si>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</si>
  <si>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</si>
  <si>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</si>
  <si>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</si>
  <si>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</si>
  <si>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</si>
  <si>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</si>
  <si>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</si>
  <si>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</si>
  <si>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</si>
  <si>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</si>
  <si>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</si>
  <si>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</si>
  <si>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</si>
  <si>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</si>
  <si>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</si>
  <si>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</si>
  <si>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</si>
  <si>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</si>
  <si>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</si>
  <si>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</si>
  <si>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</si>
  <si>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</si>
  <si>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</si>
  <si>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</si>
  <si>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</si>
  <si>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</si>
  <si>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</si>
  <si>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</si>
  <si>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</si>
  <si>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</si>
  <si>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</si>
  <si>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</si>
  <si>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</si>
  <si>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</si>
  <si>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</si>
  <si>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</si>
  <si>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</si>
  <si>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</si>
  <si>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</si>
  <si>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</si>
  <si>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</si>
  <si>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</si>
  <si>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</si>
  <si>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</si>
  <si>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</si>
  <si>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</si>
  <si>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</si>
  <si>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</si>
  <si>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</si>
  <si>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</si>
  <si>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</si>
  <si>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</si>
  <si>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</si>
  <si>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</si>
  <si>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</si>
  <si>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</si>
  <si>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</si>
  <si>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</si>
  <si>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</si>
  <si>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</si>
  <si>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</si>
  <si>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</si>
  <si>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</si>
  <si>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</si>
  <si>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</si>
  <si>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</si>
  <si>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</si>
  <si>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</si>
  <si>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</si>
  <si>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</si>
  <si>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</si>
  <si>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</si>
  <si>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</si>
  <si>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</si>
  <si>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</si>
  <si>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</si>
  <si>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</si>
  <si>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</si>
  <si>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</si>
  <si>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</si>
  <si>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</si>
  <si>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</si>
  <si>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</si>
  <si>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</si>
  <si>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</si>
  <si>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</si>
  <si>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</si>
  <si>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</si>
  <si>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</si>
  <si>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</si>
  <si>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</si>
  <si>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</si>
  <si>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</si>
  <si>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</si>
  <si>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</si>
  <si>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</si>
  <si>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</si>
  <si>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</si>
  <si>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</si>
  <si>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</si>
  <si>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</si>
  <si>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</si>
  <si>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</si>
  <si>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</si>
  <si>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</si>
  <si>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</si>
  <si>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</si>
  <si>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</si>
  <si>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</si>
  <si>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</si>
  <si>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</si>
  <si>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</si>
  <si>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</si>
  <si>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</si>
  <si>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</si>
  <si>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</si>
  <si>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</si>
  <si>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</si>
  <si>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</si>
  <si>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</si>
  <si>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</si>
  <si>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</si>
  <si>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</si>
  <si>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</si>
  <si>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</si>
  <si>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</si>
  <si>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</si>
  <si>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</si>
  <si>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</si>
  <si>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</si>
  <si>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</si>
  <si>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</si>
  <si>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</si>
  <si>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</si>
  <si>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</si>
  <si>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</si>
  <si>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</si>
  <si>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</si>
  <si>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</si>
  <si>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</si>
  <si>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</si>
  <si>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</si>
  <si>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</si>
  <si>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</si>
  <si>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</si>
  <si>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</si>
  <si>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</si>
  <si>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</si>
  <si>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</si>
  <si>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</si>
  <si>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</si>
  <si>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</si>
  <si>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</si>
  <si>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</si>
  <si>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</si>
  <si>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</si>
  <si>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</si>
  <si>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</si>
  <si>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</si>
  <si>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</si>
  <si>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</si>
  <si>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</si>
  <si>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</si>
  <si>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</si>
  <si>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</si>
  <si>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</si>
  <si>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</si>
  <si>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</si>
  <si>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</si>
  <si>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</si>
  <si>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</si>
  <si>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</si>
  <si>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</si>
  <si>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</si>
  <si>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</si>
  <si>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</si>
  <si>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</si>
  <si>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</si>
  <si>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</si>
  <si>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</si>
  <si>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</si>
  <si>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</si>
  <si>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</si>
  <si>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</si>
  <si>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</si>
  <si>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</si>
  <si>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</si>
  <si>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</si>
  <si>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</si>
  <si>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</si>
  <si>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</si>
  <si>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</si>
  <si>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</si>
  <si>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</si>
  <si>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</si>
  <si>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</si>
  <si>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</si>
  <si>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</si>
  <si>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</si>
  <si>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</si>
  <si>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</si>
  <si>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</si>
  <si>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</si>
  <si>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</si>
  <si>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</si>
  <si>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</si>
  <si>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</si>
  <si>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</si>
  <si>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</si>
  <si>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</si>
  <si>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</si>
  <si>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</si>
  <si>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</si>
  <si>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</si>
  <si>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</si>
  <si>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</si>
  <si>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</si>
  <si>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</si>
  <si>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</si>
  <si>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</si>
  <si>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</si>
  <si>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</si>
  <si>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</si>
  <si>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</si>
  <si>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</si>
  <si>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</si>
  <si>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</si>
  <si>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</si>
  <si>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</si>
  <si>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</si>
  <si>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</si>
  <si>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</si>
  <si>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</si>
  <si>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</si>
  <si>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</si>
  <si>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</si>
  <si>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</si>
  <si>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</si>
  <si>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</si>
  <si>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</si>
  <si>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</si>
  <si>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</si>
  <si>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</si>
  <si>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</si>
  <si>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</si>
  <si>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</si>
  <si>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</si>
  <si>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</si>
  <si>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</si>
  <si>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</si>
  <si>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</si>
  <si>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</si>
  <si>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</si>
  <si>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</si>
  <si>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</si>
  <si>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</si>
  <si>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</si>
  <si>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</si>
  <si>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</si>
  <si>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</si>
  <si>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</si>
  <si>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</si>
  <si>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</si>
  <si>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</si>
  <si>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</si>
  <si>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</si>
  <si>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</si>
  <si>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</si>
  <si>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</si>
  <si>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</si>
  <si>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</si>
  <si>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</si>
  <si>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</si>
  <si>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</si>
  <si>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</si>
  <si>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</si>
  <si>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</si>
  <si>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</si>
  <si>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</si>
  <si>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</si>
  <si>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</si>
  <si>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</si>
  <si>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</si>
  <si>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</si>
  <si>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</si>
  <si>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</si>
  <si>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</si>
  <si>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</si>
  <si>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</si>
  <si>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</si>
  <si>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</si>
  <si>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</si>
  <si>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</si>
  <si>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</si>
  <si>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</si>
  <si>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</si>
  <si>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</si>
  <si>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</si>
  <si>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</si>
  <si>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</si>
  <si>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</si>
  <si>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</si>
  <si>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</si>
  <si>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</si>
  <si>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</si>
  <si>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</si>
  <si>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</si>
  <si>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</si>
  <si>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</si>
  <si>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</si>
  <si>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</si>
  <si>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</si>
  <si>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</si>
  <si>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</si>
  <si>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</si>
  <si>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</si>
  <si>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</si>
  <si>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</si>
  <si>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</si>
  <si>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</si>
  <si>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</si>
  <si>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</si>
  <si>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</si>
  <si>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</si>
  <si>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</si>
  <si>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</si>
  <si>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</si>
  <si>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</si>
  <si>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</si>
  <si>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</si>
  <si>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</si>
  <si>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</si>
  <si>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</si>
  <si>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</si>
  <si>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</si>
  <si>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</si>
  <si>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</si>
  <si>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</si>
  <si>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</si>
  <si>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</si>
  <si>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</si>
  <si>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</si>
  <si>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</si>
  <si>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</si>
  <si>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</si>
  <si>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</si>
  <si>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</si>
  <si>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</si>
  <si>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</si>
  <si>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</si>
  <si>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</si>
  <si>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</si>
  <si>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</si>
  <si>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</si>
  <si>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</si>
  <si>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</si>
  <si>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</si>
  <si>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</si>
  <si>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</si>
  <si>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</si>
  <si>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</si>
  <si>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</si>
  <si>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</si>
  <si>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</si>
  <si>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</si>
  <si>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</si>
  <si>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</si>
  <si>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</si>
  <si>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</si>
  <si>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</si>
  <si>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</si>
  <si>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</si>
  <si>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</si>
  <si>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</si>
  <si>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</si>
  <si>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</si>
  <si>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</si>
  <si>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</si>
  <si>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</si>
  <si>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</si>
  <si>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</si>
  <si>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</si>
  <si>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</si>
  <si>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</si>
  <si>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</si>
  <si>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</si>
  <si>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</si>
  <si>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</si>
  <si>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</si>
  <si>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</si>
  <si>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</si>
  <si>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</si>
  <si>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</si>
  <si>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</si>
  <si>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</si>
  <si>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</si>
  <si>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</si>
  <si>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</si>
  <si>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</si>
  <si>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</si>
  <si>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</si>
  <si>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</si>
  <si>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</si>
  <si>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</si>
  <si>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</si>
  <si>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</si>
  <si>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</si>
  <si>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</si>
  <si>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</si>
  <si>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</si>
  <si>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</si>
  <si>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</si>
  <si>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</si>
  <si>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</si>
  <si>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</si>
  <si>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</si>
  <si>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</si>
  <si>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</si>
  <si>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</si>
  <si>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</si>
  <si>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</si>
  <si>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</si>
  <si>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</si>
  <si>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</si>
  <si>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</si>
  <si>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</si>
  <si>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</si>
  <si>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</si>
  <si>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</si>
  <si>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</si>
  <si>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</si>
  <si>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</si>
  <si>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</si>
  <si>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</si>
  <si>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</si>
  <si>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</si>
  <si>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</si>
  <si>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</si>
  <si>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</si>
  <si>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</si>
  <si>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</si>
  <si>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</si>
  <si>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</si>
  <si>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</si>
  <si>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</si>
  <si>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</si>
  <si>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</si>
  <si>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</si>
  <si>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</si>
  <si>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</si>
  <si>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</si>
  <si>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</si>
  <si>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</si>
  <si>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</si>
  <si>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</si>
  <si>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</si>
  <si>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</si>
  <si>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</si>
  <si>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</si>
  <si>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</si>
  <si>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</si>
  <si>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</si>
  <si>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</si>
  <si>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</si>
  <si>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</si>
  <si>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</si>
  <si>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</si>
  <si>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</si>
  <si>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</si>
  <si>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</si>
  <si>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</si>
  <si>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</si>
  <si>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</si>
  <si>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</si>
  <si>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</si>
  <si>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</si>
  <si>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</si>
  <si>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</si>
  <si>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</si>
  <si>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</si>
  <si>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</si>
  <si>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</si>
  <si>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</si>
  <si>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</si>
  <si>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</si>
  <si>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</si>
  <si>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</si>
  <si>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</si>
  <si>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</si>
  <si>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</si>
  <si>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</si>
  <si>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</si>
  <si>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</si>
  <si>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</si>
  <si>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</si>
  <si>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</si>
  <si>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</si>
  <si>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</si>
  <si>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</si>
  <si>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</si>
  <si>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</si>
  <si>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</si>
  <si>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</si>
  <si>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</si>
  <si>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</si>
  <si>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</si>
  <si>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</si>
  <si>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</si>
  <si>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</si>
  <si>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</si>
  <si>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</si>
  <si>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</si>
  <si>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</si>
  <si>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</si>
  <si>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</si>
  <si>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</si>
  <si>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</si>
  <si>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</si>
  <si>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</si>
  <si>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</si>
  <si>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</si>
  <si>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</si>
  <si>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</si>
  <si>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</si>
  <si>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</si>
  <si>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</si>
  <si>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</si>
  <si>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</si>
  <si>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</si>
  <si>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</si>
  <si>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</si>
  <si>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</si>
  <si>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</si>
  <si>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</si>
  <si>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</si>
  <si>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</si>
  <si>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</si>
  <si>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</si>
  <si>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</si>
  <si>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</si>
  <si>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</si>
  <si>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</si>
  <si>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</si>
  <si>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</si>
  <si>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</si>
  <si>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</si>
  <si>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</si>
  <si>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</si>
  <si>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</si>
  <si>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</si>
  <si>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</si>
  <si>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</si>
  <si>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</si>
  <si>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</si>
  <si>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</si>
  <si>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</si>
  <si>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</si>
  <si>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</si>
  <si>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</si>
  <si>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</si>
  <si>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</si>
  <si>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</si>
  <si>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</si>
  <si>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</si>
  <si>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</si>
  <si>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</si>
  <si>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</si>
  <si>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</si>
  <si>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</si>
  <si>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</si>
  <si>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</si>
  <si>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</si>
  <si>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</si>
  <si>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</si>
  <si>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</si>
  <si>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</si>
  <si>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</si>
  <si>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</si>
  <si>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</si>
  <si>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</si>
  <si>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</si>
  <si>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</si>
  <si>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</si>
  <si>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</si>
  <si>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</si>
  <si>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</si>
  <si>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</si>
  <si>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</si>
  <si>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</si>
  <si>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</si>
  <si>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</si>
  <si>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</si>
  <si>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</si>
  <si>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</si>
  <si>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</si>
  <si>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</si>
  <si>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</si>
  <si>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</si>
  <si>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</si>
  <si>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</si>
  <si>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</si>
  <si>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</si>
  <si>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</si>
  <si>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</si>
  <si>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</si>
  <si>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</si>
  <si>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</si>
  <si>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</si>
  <si>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</si>
  <si>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</si>
  <si>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</si>
  <si>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</si>
  <si>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</si>
  <si>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</si>
  <si>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</si>
  <si>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</si>
  <si>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</si>
  <si>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</si>
  <si>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</si>
  <si>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</si>
  <si>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</si>
  <si>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</si>
  <si>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</si>
  <si>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</si>
  <si>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</si>
  <si>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</si>
  <si>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</si>
  <si>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</si>
  <si>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</si>
  <si>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</si>
  <si>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</si>
  <si>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</si>
  <si>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</si>
  <si>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</si>
  <si>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</si>
  <si>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</si>
  <si>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</si>
  <si>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</si>
  <si>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</si>
  <si>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</si>
  <si>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</si>
  <si>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</si>
  <si>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</si>
  <si>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</si>
  <si>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</si>
  <si>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</si>
  <si>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</si>
  <si>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</si>
  <si>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</si>
  <si>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</si>
  <si>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</si>
  <si>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</si>
  <si>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</si>
  <si>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</si>
  <si>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</si>
  <si>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</si>
  <si>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</si>
  <si>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</si>
  <si>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</si>
  <si>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</si>
  <si>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</si>
  <si>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</si>
  <si>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</si>
  <si>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</si>
  <si>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</si>
  <si>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</si>
  <si>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</si>
  <si>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</si>
  <si>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</si>
  <si>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</si>
  <si>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</si>
  <si>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</si>
  <si>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</si>
  <si>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</si>
  <si>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</si>
  <si>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</si>
  <si>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</si>
  <si>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</si>
  <si>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</si>
  <si>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</si>
  <si>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</si>
  <si>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</si>
  <si>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</si>
  <si>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</si>
  <si>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</si>
  <si>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</si>
  <si>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</si>
  <si>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</si>
  <si>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</si>
  <si>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</si>
  <si>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</si>
  <si>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</si>
  <si>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</si>
  <si>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</si>
  <si>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</si>
  <si>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</si>
  <si>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</si>
  <si>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</si>
  <si>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</si>
  <si>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</si>
  <si>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</si>
  <si>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</si>
  <si>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</si>
  <si>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</si>
  <si>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</si>
  <si>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</si>
  <si>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</si>
  <si>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</si>
  <si>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</si>
  <si>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</si>
  <si>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</si>
  <si>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</si>
  <si>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</si>
  <si>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</si>
  <si>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</si>
  <si>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</si>
  <si>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</si>
  <si>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</si>
  <si>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</si>
  <si>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</si>
  <si>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</si>
  <si>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</si>
  <si>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</si>
  <si>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</si>
  <si>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</si>
  <si>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</si>
  <si>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</si>
  <si>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</si>
  <si>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</si>
  <si>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</si>
  <si>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</si>
  <si>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</si>
  <si>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</si>
  <si>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</si>
  <si>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</si>
  <si>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</si>
  <si>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</si>
  <si>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</si>
  <si>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</si>
  <si>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</si>
  <si>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</si>
  <si>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</si>
  <si>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</si>
  <si>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</si>
  <si>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</si>
  <si>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</si>
  <si>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</si>
  <si>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</si>
  <si>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</si>
  <si>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</si>
  <si>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</si>
  <si>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</si>
  <si>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</si>
  <si>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</si>
  <si>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</si>
  <si>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</si>
  <si>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</si>
  <si>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</si>
  <si>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</si>
  <si>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</si>
  <si>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</si>
  <si>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</si>
  <si>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</si>
  <si>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</si>
  <si>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</si>
  <si>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</si>
  <si>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</si>
  <si>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</si>
  <si>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</si>
  <si>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</si>
  <si>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</si>
  <si>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</si>
  <si>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</si>
  <si>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</si>
  <si>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</si>
  <si>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</si>
  <si>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</si>
  <si>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</si>
  <si>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</si>
  <si>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</si>
  <si>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</si>
  <si>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</si>
  <si>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</si>
  <si>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</si>
  <si>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</si>
  <si>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</si>
  <si>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</si>
  <si>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</si>
  <si>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</si>
  <si>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</si>
  <si>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</si>
  <si>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</si>
  <si>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</si>
  <si>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</si>
  <si>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</si>
  <si>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</si>
  <si>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</si>
  <si>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</si>
  <si>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</si>
  <si>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</si>
  <si>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</si>
  <si>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</si>
  <si>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</si>
  <si>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</si>
  <si>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</si>
  <si>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</si>
  <si>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</si>
  <si>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</si>
  <si>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</si>
  <si>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</si>
  <si>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</si>
  <si>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</si>
  <si>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</si>
  <si>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</si>
  <si>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</si>
  <si>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</si>
  <si>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</si>
  <si>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</si>
  <si>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</si>
  <si>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</si>
  <si>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</si>
  <si>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</si>
  <si>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</si>
  <si>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</si>
  <si>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</si>
  <si>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</si>
  <si>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</si>
  <si>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</si>
  <si>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</si>
  <si>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</si>
  <si>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</si>
  <si>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</si>
  <si>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</si>
  <si>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</si>
  <si>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</si>
  <si>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</si>
  <si>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</si>
  <si>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</si>
  <si>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</si>
  <si>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</si>
  <si>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</si>
  <si>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</si>
  <si>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</si>
  <si>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</si>
  <si>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</si>
  <si>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</si>
  <si>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</si>
  <si>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</si>
  <si>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</si>
  <si>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</si>
  <si>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</si>
  <si>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</si>
  <si>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</si>
  <si>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</si>
  <si>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</si>
  <si>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</si>
  <si>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</si>
  <si>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</si>
  <si>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</si>
  <si>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</si>
  <si>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</si>
  <si>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</si>
  <si>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</si>
  <si>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</si>
  <si>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</si>
  <si>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</si>
  <si>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</si>
  <si>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</si>
  <si>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</si>
  <si>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</si>
  <si>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</si>
  <si>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</si>
  <si>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</si>
  <si>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</si>
  <si>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</si>
  <si>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</si>
  <si>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</si>
  <si>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</si>
  <si>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</si>
  <si>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</si>
  <si>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</si>
  <si>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</si>
  <si>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</si>
  <si>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</si>
  <si>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</si>
  <si>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</si>
  <si>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</si>
  <si>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</si>
  <si>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</si>
  <si>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</si>
  <si>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</si>
  <si>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</si>
  <si>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</si>
  <si>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</si>
  <si>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</si>
  <si>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</si>
  <si>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</si>
  <si>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</si>
  <si>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</si>
  <si>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</si>
  <si>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</si>
  <si>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</si>
  <si>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</si>
  <si>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</si>
  <si>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</si>
  <si>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</si>
  <si>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</si>
  <si>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</si>
  <si>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</si>
  <si>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</si>
  <si>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</si>
  <si>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</si>
  <si>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</si>
  <si>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</si>
  <si>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</si>
  <si>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</si>
  <si>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</si>
  <si>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</si>
  <si>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</si>
  <si>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</si>
  <si>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</si>
  <si>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</si>
  <si>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</si>
  <si>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</si>
  <si>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</si>
  <si>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</si>
  <si>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</si>
  <si>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</si>
  <si>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</si>
  <si>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</si>
  <si>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</si>
  <si>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</si>
  <si>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</si>
  <si>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</si>
  <si>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</si>
  <si>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</si>
  <si>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</si>
  <si>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</si>
  <si>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</si>
  <si>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</si>
  <si>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</si>
  <si>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</si>
  <si>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</si>
  <si>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</si>
  <si>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</si>
  <si>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</si>
  <si>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</si>
  <si>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</si>
  <si>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</si>
  <si>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</si>
  <si>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</si>
  <si>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</si>
  <si>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</si>
  <si>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</si>
  <si>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</si>
  <si>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</si>
  <si>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</si>
  <si>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</si>
  <si>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</si>
  <si>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</si>
  <si>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</si>
  <si>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</si>
  <si>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</si>
  <si>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</si>
  <si>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</si>
  <si>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</si>
  <si>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</si>
  <si>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</si>
  <si>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</si>
  <si>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</si>
  <si>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</si>
  <si>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</si>
  <si>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</si>
  <si>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</si>
  <si>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</si>
  <si>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</si>
  <si>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</si>
  <si>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</si>
  <si>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</si>
  <si>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</si>
  <si>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</si>
  <si>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</si>
  <si>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</si>
  <si>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</si>
  <si>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</si>
  <si>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</si>
  <si>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</si>
  <si>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</si>
  <si>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</si>
  <si>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</si>
  <si>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</si>
  <si>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</si>
  <si>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</si>
  <si>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</si>
  <si>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</si>
  <si>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</si>
  <si>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</si>
  <si>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</si>
  <si>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</si>
  <si>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</si>
  <si>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</si>
  <si>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</si>
  <si>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</si>
  <si>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</si>
  <si>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</si>
  <si>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</si>
  <si>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</si>
  <si>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</si>
  <si>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</si>
  <si>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</si>
  <si>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</si>
  <si>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</si>
  <si>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</si>
  <si>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</si>
  <si>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</si>
  <si>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</si>
  <si>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</si>
  <si>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</si>
  <si>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</si>
  <si>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</si>
  <si>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</si>
  <si>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</si>
  <si>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</si>
  <si>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</si>
  <si>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</si>
  <si>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</si>
  <si>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</si>
  <si>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</si>
  <si>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</si>
  <si>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</si>
  <si>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</si>
  <si>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</si>
  <si>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</si>
  <si>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</si>
  <si>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</si>
  <si>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</si>
  <si>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</si>
  <si>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</si>
  <si>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</si>
  <si>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</si>
  <si>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</si>
  <si>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</si>
  <si>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</si>
  <si>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</si>
  <si>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</si>
  <si>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</si>
  <si>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</si>
  <si>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</si>
  <si>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</si>
  <si>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</si>
  <si>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</si>
  <si>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</si>
  <si>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</si>
  <si>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</si>
  <si>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</si>
  <si>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</si>
  <si>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</si>
  <si>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</si>
  <si>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</si>
  <si>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</si>
  <si>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</si>
  <si>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</si>
  <si>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</si>
  <si>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</si>
  <si>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</si>
  <si>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</si>
  <si>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</si>
  <si>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</si>
  <si>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</si>
  <si>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</si>
  <si>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</si>
  <si>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</si>
  <si>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</si>
  <si>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</si>
  <si>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</si>
  <si>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</si>
  <si>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</si>
  <si>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</si>
  <si>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</si>
  <si>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</si>
  <si>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</si>
  <si>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</si>
  <si>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</si>
  <si>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</si>
  <si>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</si>
  <si>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</si>
  <si>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</si>
  <si>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</si>
  <si>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</si>
  <si>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</si>
  <si>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</si>
  <si>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</si>
  <si>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</si>
  <si>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</si>
  <si>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</si>
  <si>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</si>
  <si>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</si>
  <si>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</si>
  <si>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</si>
  <si>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</si>
  <si>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</si>
  <si>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</si>
  <si>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</si>
  <si>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</si>
  <si>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</si>
  <si>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</si>
  <si>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</si>
  <si>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</si>
  <si>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</si>
  <si>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</si>
  <si>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</si>
  <si>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</si>
  <si>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</si>
  <si>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</si>
  <si>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</si>
  <si>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</si>
  <si>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</si>
  <si>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</si>
  <si>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</si>
  <si>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</si>
  <si>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</si>
  <si>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</si>
  <si>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</si>
  <si>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</si>
  <si>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</si>
  <si>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</si>
  <si>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</si>
  <si>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</si>
  <si>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</si>
  <si>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</si>
  <si>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</si>
  <si>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</si>
  <si>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</si>
  <si>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</si>
  <si>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</si>
  <si>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</si>
  <si>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</si>
  <si>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</si>
  <si>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</si>
  <si>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</si>
  <si>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</si>
  <si>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</si>
  <si>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</si>
  <si>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</si>
  <si>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</si>
  <si>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</si>
  <si>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</si>
  <si>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</si>
  <si>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</si>
  <si>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</si>
  <si>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</si>
  <si>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</si>
  <si>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</si>
  <si>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</si>
  <si>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</si>
  <si>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</si>
  <si>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</si>
  <si>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</si>
  <si>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</si>
  <si>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</si>
  <si>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</si>
  <si>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</si>
  <si>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</si>
  <si>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</si>
  <si>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</si>
  <si>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</si>
  <si>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</si>
  <si>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</si>
  <si>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</si>
  <si>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</si>
  <si>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</si>
  <si>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</si>
  <si>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</si>
  <si>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</si>
  <si>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</si>
  <si>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</si>
  <si>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</si>
  <si>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</si>
  <si>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</si>
  <si>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</si>
  <si>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</si>
  <si>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</si>
  <si>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</si>
  <si>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</si>
  <si>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</si>
  <si>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</si>
  <si>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</si>
  <si>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</si>
  <si>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</si>
  <si>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</si>
  <si>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</si>
  <si>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</si>
  <si>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</si>
  <si>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</si>
  <si>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</si>
  <si>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</si>
  <si>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</si>
  <si>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</si>
  <si>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</si>
  <si>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</si>
  <si>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</si>
  <si>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</si>
  <si>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</si>
  <si>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</si>
  <si>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</si>
  <si>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</si>
  <si>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</si>
  <si>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</si>
  <si>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</si>
  <si>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</si>
  <si>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</si>
  <si>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</si>
  <si>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</si>
  <si>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</si>
  <si>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</si>
  <si>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</si>
  <si>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</si>
  <si>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</si>
  <si>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</si>
  <si>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</si>
  <si>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</si>
  <si>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</si>
  <si>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</si>
  <si>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</si>
  <si>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</si>
  <si>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</si>
  <si>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</si>
  <si>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</si>
  <si>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</si>
  <si>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</si>
  <si>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</si>
  <si>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</si>
  <si>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</si>
  <si>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</si>
  <si>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</si>
  <si>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</si>
  <si>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</si>
  <si>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</si>
  <si>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</si>
  <si>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</si>
  <si>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</si>
  <si>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</si>
  <si>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</si>
  <si>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</si>
  <si>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</si>
  <si>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</si>
  <si>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</si>
  <si>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</si>
  <si>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</si>
  <si>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</si>
  <si>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</si>
  <si>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</si>
  <si>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</si>
  <si>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</si>
  <si>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</si>
  <si>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</si>
  <si>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</si>
  <si>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</si>
  <si>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</si>
  <si>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</si>
  <si>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</si>
  <si>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</si>
  <si>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</si>
  <si>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</si>
  <si>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</si>
  <si>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</si>
  <si>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</si>
  <si>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</si>
  <si>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</si>
  <si>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</si>
  <si>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</si>
  <si>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</si>
  <si>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</si>
  <si>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</si>
  <si>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</si>
  <si>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</si>
  <si>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</si>
  <si>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</si>
  <si>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</si>
  <si>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</si>
  <si>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</si>
  <si>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</si>
  <si>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</si>
  <si>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</si>
  <si>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</si>
  <si>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</si>
  <si>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</si>
  <si>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</si>
  <si>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</si>
  <si>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</si>
  <si>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</si>
  <si>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</si>
  <si>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</si>
  <si>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</si>
  <si>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</si>
  <si>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</si>
  <si>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</si>
  <si>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</si>
  <si>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</si>
  <si>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</si>
  <si>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</si>
  <si>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</si>
  <si>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</si>
  <si>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</si>
  <si>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</si>
  <si>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</si>
  <si>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</si>
  <si>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</si>
  <si>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</si>
  <si>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</si>
  <si>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</si>
  <si>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</si>
  <si>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</si>
  <si>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</si>
  <si>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</si>
  <si>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</si>
  <si>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</si>
  <si>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</si>
  <si>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</si>
  <si>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</si>
  <si>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</si>
  <si>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</si>
  <si>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</si>
  <si>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</si>
  <si>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</si>
  <si>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</si>
  <si>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</si>
  <si>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</si>
  <si>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</si>
  <si>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</si>
  <si>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</si>
  <si>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</si>
  <si>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</si>
  <si>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</si>
  <si>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</si>
  <si>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</si>
  <si>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</si>
  <si>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</si>
  <si>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</si>
  <si>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</si>
  <si>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</si>
  <si>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</si>
  <si>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</si>
  <si>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</si>
  <si>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</si>
  <si>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</si>
  <si>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</si>
  <si>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</si>
  <si>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</si>
  <si>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</si>
  <si>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</si>
  <si>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</si>
  <si>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</si>
  <si>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</si>
  <si>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</si>
  <si>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</si>
  <si>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</si>
  <si>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</si>
  <si>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</si>
  <si>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</si>
  <si>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</si>
  <si>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</si>
  <si>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</si>
  <si>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</si>
  <si>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</si>
  <si>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</si>
  <si>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</si>
  <si>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</si>
  <si>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</si>
  <si>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</si>
  <si>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</si>
  <si>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</si>
  <si>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</si>
  <si>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</si>
  <si>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</si>
  <si>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</si>
  <si>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</si>
  <si>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</si>
  <si>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</si>
  <si>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</si>
  <si>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</si>
  <si>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</si>
  <si>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</si>
  <si>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</si>
  <si>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</si>
  <si>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</si>
  <si>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</si>
  <si>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</si>
  <si>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</si>
  <si>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</si>
  <si>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</si>
  <si>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</si>
  <si>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</si>
  <si>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</si>
  <si>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</si>
  <si>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</si>
  <si>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</si>
  <si>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</si>
  <si>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</si>
  <si>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</si>
  <si>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</si>
  <si>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</si>
  <si>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</si>
  <si>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</si>
  <si>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</si>
  <si>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</si>
  <si>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</si>
  <si>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</si>
  <si>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</si>
  <si>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</si>
  <si>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</si>
  <si>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</si>
  <si>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</si>
  <si>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</si>
  <si>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</si>
  <si>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</si>
  <si>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</si>
  <si>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</si>
  <si>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</si>
  <si>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</si>
  <si>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</si>
  <si>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</si>
  <si>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</si>
  <si>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</si>
  <si>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</si>
  <si>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</si>
  <si>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</si>
  <si>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</si>
  <si>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</si>
  <si>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</si>
  <si>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</si>
  <si>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</si>
  <si>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</si>
  <si>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</si>
  <si>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</si>
  <si>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</si>
  <si>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</si>
  <si>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</si>
  <si>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</si>
  <si>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</si>
  <si>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</si>
  <si>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</si>
  <si>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</si>
  <si>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</si>
  <si>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</si>
  <si>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</si>
  <si>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</si>
  <si>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</si>
  <si>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</si>
  <si>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</si>
  <si>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</si>
  <si>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</si>
  <si>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</si>
  <si>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</si>
  <si>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</si>
  <si>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</si>
  <si>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</si>
  <si>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</si>
  <si>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</si>
  <si>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</si>
  <si>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</si>
  <si>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</si>
  <si>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</si>
  <si>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</si>
  <si>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</si>
  <si>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</si>
  <si>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</si>
  <si>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</si>
  <si>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</si>
  <si>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</si>
  <si>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</si>
  <si>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</si>
  <si>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</si>
  <si>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</si>
  <si>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</si>
  <si>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</si>
  <si>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</si>
  <si>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</si>
  <si>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</si>
  <si>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</si>
  <si>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</si>
  <si>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</si>
  <si>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</si>
  <si>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</si>
  <si>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</si>
  <si>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</si>
  <si>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</si>
  <si>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</si>
  <si>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</si>
  <si>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</si>
  <si>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</si>
  <si>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</si>
  <si>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</si>
  <si>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</si>
  <si>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</si>
  <si>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</si>
  <si>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</si>
  <si>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</si>
  <si>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</si>
  <si>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</si>
  <si>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</si>
  <si>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</si>
  <si>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</si>
  <si>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</si>
  <si>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</si>
  <si>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</si>
  <si>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</si>
  <si>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</si>
  <si>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</si>
  <si>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</si>
  <si>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</si>
  <si>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</si>
  <si>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</si>
  <si>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</si>
  <si>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</si>
  <si>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</si>
  <si>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</si>
  <si>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</si>
  <si>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</si>
  <si>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</si>
  <si>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</si>
  <si>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</si>
  <si>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</si>
  <si>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</si>
  <si>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</si>
  <si>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</si>
  <si>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</si>
  <si>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</si>
  <si>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</si>
  <si>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</si>
  <si>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</si>
  <si>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</si>
  <si>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</si>
  <si>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</si>
  <si>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</si>
  <si>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</si>
  <si>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</si>
  <si>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</si>
  <si>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</si>
  <si>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</si>
  <si>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</si>
  <si>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</si>
  <si>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</si>
  <si>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</si>
  <si>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</si>
  <si>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</si>
  <si>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</si>
  <si>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</si>
  <si>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</si>
  <si>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</si>
  <si>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</si>
  <si>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</si>
  <si>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</si>
  <si>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</si>
  <si>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</si>
  <si>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</si>
  <si>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</si>
  <si>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</si>
  <si>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</si>
  <si>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</si>
  <si>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</si>
  <si>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</si>
  <si>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</si>
  <si>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</si>
  <si>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</si>
  <si>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</si>
  <si>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</si>
  <si>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</si>
  <si>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</si>
  <si>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</si>
  <si>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</si>
  <si>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</si>
  <si>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</si>
  <si>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</si>
  <si>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</si>
  <si>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</si>
  <si>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</si>
  <si>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</si>
  <si>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</si>
  <si>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</si>
  <si>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</si>
  <si>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</si>
  <si>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</si>
  <si>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</si>
  <si>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</si>
  <si>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</si>
  <si>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</si>
  <si>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</si>
  <si>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</si>
  <si>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</si>
  <si>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</si>
  <si>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</si>
  <si>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</si>
  <si>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</si>
  <si>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</si>
  <si>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</si>
  <si>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</si>
  <si>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</si>
  <si>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</si>
  <si>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</si>
  <si>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</si>
  <si>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</si>
  <si>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</si>
  <si>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</si>
  <si>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</si>
  <si>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</si>
  <si>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</si>
  <si>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</si>
  <si>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</si>
  <si>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</si>
  <si>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</si>
  <si>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</si>
  <si>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</si>
  <si>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</si>
  <si>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</si>
  <si>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</si>
  <si>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</si>
  <si>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</si>
  <si>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</si>
  <si>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</si>
  <si>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</si>
  <si>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</si>
  <si>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</si>
  <si>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</si>
  <si>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</si>
  <si>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</si>
  <si>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</si>
  <si>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</si>
  <si>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</si>
  <si>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</si>
  <si>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</si>
  <si>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</si>
  <si>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</si>
  <si>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</si>
  <si>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</si>
  <si>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</si>
  <si>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</si>
  <si>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</si>
  <si>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</si>
  <si>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</si>
  <si>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</si>
  <si>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</si>
  <si>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</si>
  <si>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</si>
  <si>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</si>
  <si>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</si>
  <si>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</si>
  <si>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</si>
  <si>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</si>
  <si>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</si>
  <si>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</si>
  <si>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</si>
  <si>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</si>
  <si>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</si>
  <si>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</si>
  <si>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</si>
  <si>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</si>
  <si>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</si>
  <si>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</si>
  <si>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</si>
  <si>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</si>
  <si>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</si>
  <si>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</si>
  <si>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</si>
  <si>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</si>
  <si>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</si>
  <si>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</si>
  <si>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</si>
  <si>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</si>
  <si>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</si>
  <si>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</si>
  <si>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</si>
  <si>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</si>
  <si>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</si>
  <si>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</si>
  <si>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</si>
  <si>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</si>
  <si>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</si>
  <si>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</si>
  <si>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</si>
  <si>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</si>
  <si>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</si>
  <si>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</si>
  <si>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</si>
  <si>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</si>
  <si>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</si>
  <si>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</si>
  <si>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</si>
  <si>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</si>
  <si>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</si>
  <si>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</si>
  <si>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</si>
  <si>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</si>
  <si>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</si>
  <si>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</si>
  <si>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</si>
  <si>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</si>
  <si>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</si>
  <si>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</si>
  <si>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</si>
  <si>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</si>
  <si>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</si>
  <si>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</si>
  <si>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</si>
  <si>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</si>
  <si>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</si>
  <si>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</si>
  <si>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</si>
  <si>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</si>
  <si>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</si>
  <si>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</si>
  <si>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</si>
  <si>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</si>
  <si>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</si>
  <si>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</si>
  <si>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</si>
  <si>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</si>
  <si>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</si>
  <si>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</si>
  <si>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</si>
  <si>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</si>
  <si>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</si>
  <si>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</si>
  <si>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</si>
  <si>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</si>
  <si>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</si>
  <si>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</si>
  <si>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</si>
  <si>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</si>
  <si>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</si>
  <si>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</si>
  <si>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</si>
  <si>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</si>
  <si>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</si>
  <si>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</si>
  <si>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</si>
  <si>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</si>
  <si>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</si>
  <si>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</si>
  <si>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</si>
  <si>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</si>
  <si>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</si>
  <si>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</si>
  <si>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</si>
  <si>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</si>
  <si>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</si>
  <si>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</si>
  <si>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</si>
  <si>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</si>
  <si>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</si>
  <si>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</si>
  <si>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</si>
  <si>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</si>
  <si>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</si>
  <si>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</si>
  <si>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</si>
  <si>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</si>
  <si>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</si>
  <si>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</si>
  <si>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</si>
  <si>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</si>
  <si>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</si>
  <si>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</si>
  <si>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</si>
  <si>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</si>
  <si>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</si>
  <si>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</si>
  <si>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</si>
  <si>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</si>
  <si>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</si>
  <si>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</si>
  <si>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</si>
  <si>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</si>
  <si>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</si>
  <si>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</si>
  <si>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</si>
  <si>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</si>
  <si>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</si>
  <si>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</si>
  <si>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</si>
  <si>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</si>
  <si>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</si>
  <si>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</si>
  <si>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</si>
  <si>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</si>
  <si>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</si>
  <si>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</si>
  <si>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</si>
  <si>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</si>
  <si>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</si>
  <si>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</si>
  <si>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</si>
  <si>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</si>
  <si>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</si>
  <si>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</si>
  <si>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</si>
  <si>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</si>
  <si>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</si>
  <si>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</si>
  <si>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</si>
  <si>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</si>
  <si>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</si>
  <si>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</si>
  <si>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</si>
  <si>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</si>
  <si>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</si>
  <si>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</si>
  <si>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</si>
  <si>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</si>
  <si>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</si>
  <si>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</si>
  <si>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</si>
  <si>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</si>
  <si>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</si>
  <si>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</si>
  <si>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</si>
  <si>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</si>
  <si>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</si>
  <si>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</si>
  <si>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</si>
  <si>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</si>
  <si>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</si>
  <si>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</si>
  <si>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</si>
  <si>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</si>
  <si>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</si>
  <si>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</si>
  <si>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</si>
  <si>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</si>
  <si>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</si>
  <si>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</si>
  <si>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</si>
  <si>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</si>
  <si>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</si>
  <si>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</si>
  <si>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</si>
  <si>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</si>
  <si>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</si>
  <si>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</si>
  <si>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</si>
  <si>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</si>
  <si>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</si>
  <si>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</si>
  <si>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</si>
  <si>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</si>
  <si>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</si>
  <si>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</si>
  <si>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</si>
  <si>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</si>
  <si>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</si>
  <si>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</si>
  <si>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</si>
  <si>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</si>
  <si>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</si>
  <si>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</si>
  <si>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</si>
  <si>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</si>
  <si>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</si>
  <si>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</si>
  <si>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</si>
  <si>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</si>
  <si>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</si>
  <si>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</si>
  <si>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</si>
  <si>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</si>
  <si>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</si>
  <si>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</si>
  <si>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</si>
  <si>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</si>
  <si>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</si>
  <si>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</si>
  <si>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</si>
  <si>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</si>
  <si>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</si>
  <si>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</si>
  <si>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</si>
  <si>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</si>
  <si>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</si>
  <si>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</si>
  <si>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</si>
  <si>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</si>
  <si>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</si>
  <si>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</si>
  <si>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</si>
  <si>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</si>
  <si>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</si>
  <si>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</si>
  <si>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</si>
  <si>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</si>
  <si>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</si>
  <si>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</si>
  <si>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</si>
  <si>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</si>
  <si>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</si>
  <si>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</si>
  <si>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</si>
  <si>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</si>
  <si>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</si>
  <si>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</si>
  <si>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</si>
  <si>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</si>
  <si>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</si>
  <si>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</si>
  <si>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</si>
  <si>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</si>
  <si>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</si>
  <si>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</si>
  <si>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</si>
  <si>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</si>
  <si>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</si>
  <si>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</si>
  <si>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</si>
  <si>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</si>
  <si>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</si>
  <si>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</si>
  <si>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</si>
  <si>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</si>
  <si>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</si>
  <si>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</si>
  <si>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</si>
  <si>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</si>
  <si>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</si>
  <si>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</si>
  <si>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</si>
  <si>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</si>
  <si>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</si>
  <si>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</si>
  <si>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</si>
  <si>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</si>
  <si>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</si>
  <si>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</si>
  <si>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</si>
  <si>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</si>
  <si>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</si>
  <si>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</si>
  <si>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</si>
  <si>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</si>
  <si>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</si>
  <si>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</si>
  <si>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</si>
  <si>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</si>
  <si>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</si>
  <si>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</si>
  <si>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</si>
  <si>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</si>
  <si>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</si>
  <si>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</si>
  <si>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</si>
  <si>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</si>
  <si>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</si>
  <si>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</si>
  <si>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</si>
  <si>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</si>
  <si>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</si>
  <si>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</si>
  <si>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</si>
  <si>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</si>
  <si>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</si>
  <si>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</si>
  <si>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</si>
  <si>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</si>
  <si>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</si>
  <si>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</si>
  <si>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</si>
  <si>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</si>
  <si>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</si>
  <si>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</si>
  <si>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</si>
  <si>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</si>
  <si>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</si>
  <si>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</si>
  <si>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</si>
  <si>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</si>
  <si>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</si>
  <si>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</si>
  <si>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</si>
  <si>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</si>
  <si>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</si>
  <si>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</si>
  <si>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</si>
  <si>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</si>
  <si>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</si>
  <si>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</si>
  <si>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</si>
  <si>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</si>
  <si>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</si>
  <si>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</si>
  <si>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</si>
  <si>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</si>
  <si>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</si>
  <si>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</si>
  <si>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</si>
  <si>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</si>
  <si>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</si>
  <si>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</si>
  <si>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</si>
  <si>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</si>
  <si>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</si>
  <si>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</si>
  <si>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</si>
  <si>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</si>
  <si>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</si>
  <si>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</si>
  <si>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</si>
  <si>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</si>
  <si>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</si>
  <si>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</si>
  <si>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</si>
  <si>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</si>
  <si>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</si>
  <si>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</si>
  <si>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</si>
  <si>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</si>
  <si>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</si>
  <si>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</si>
  <si>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</si>
  <si>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</si>
  <si>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</si>
  <si>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</si>
  <si>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</si>
  <si>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</si>
  <si>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</si>
  <si>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</si>
  <si>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</si>
  <si>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</si>
  <si>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</si>
  <si>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</si>
  <si>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</si>
  <si>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</si>
  <si>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</si>
  <si>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</si>
  <si>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</si>
  <si>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</si>
  <si>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</si>
  <si>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</si>
  <si>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</si>
  <si>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</si>
  <si>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</si>
  <si>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</si>
  <si>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</si>
  <si>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</si>
  <si>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</si>
  <si>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</si>
  <si>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</si>
  <si>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</si>
  <si>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</si>
  <si>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</si>
  <si>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</si>
  <si>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</si>
  <si>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</si>
  <si>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</si>
  <si>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</si>
  <si>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</si>
  <si>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</si>
  <si>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</si>
  <si>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</si>
  <si>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</si>
  <si>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</si>
  <si>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</si>
  <si>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</si>
  <si>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</si>
  <si>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</si>
  <si>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</si>
  <si>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</si>
  <si>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</si>
  <si>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</si>
  <si>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</si>
  <si>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</si>
  <si>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</si>
  <si>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</si>
  <si>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</si>
  <si>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</si>
  <si>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</si>
  <si>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</si>
  <si>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</si>
  <si>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</si>
  <si>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</si>
  <si>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</si>
  <si>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</si>
  <si>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</si>
  <si>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</si>
  <si>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</si>
  <si>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</si>
  <si>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</si>
  <si>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</si>
  <si>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</si>
  <si>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</si>
  <si>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</si>
  <si>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</si>
  <si>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</si>
  <si>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</si>
  <si>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</si>
  <si>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</si>
  <si>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</si>
  <si>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</si>
  <si>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</si>
  <si>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</si>
  <si>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</si>
  <si>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</si>
  <si>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</si>
  <si>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</si>
  <si>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</si>
  <si>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</si>
  <si>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</si>
  <si>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</si>
  <si>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</si>
  <si>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</si>
  <si>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</si>
  <si>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</si>
  <si>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</si>
  <si>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</si>
  <si>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</si>
  <si>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</si>
  <si>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</si>
  <si>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</si>
  <si>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</si>
  <si>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</si>
  <si>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</si>
  <si>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</si>
  <si>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</si>
  <si>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</si>
  <si>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</si>
  <si>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</si>
  <si>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</si>
  <si>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</si>
  <si>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</si>
  <si>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</si>
  <si>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</si>
  <si>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</si>
  <si>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</si>
  <si>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</si>
  <si>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</si>
  <si>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</si>
  <si>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</si>
  <si>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</si>
  <si>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</si>
  <si>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</si>
  <si>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</si>
  <si>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</si>
  <si>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</si>
  <si>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</si>
  <si>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</si>
  <si>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</si>
  <si>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</si>
  <si>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</si>
  <si>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</si>
  <si>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</si>
  <si>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</si>
  <si>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</si>
  <si>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</si>
  <si>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</si>
  <si>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</si>
  <si>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</si>
  <si>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</si>
  <si>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</si>
  <si>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</si>
  <si>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</si>
  <si>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</si>
  <si>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</si>
  <si>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</si>
  <si>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</si>
  <si>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</si>
  <si>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</si>
  <si>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</si>
  <si>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</si>
  <si>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</si>
  <si>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</si>
  <si>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</si>
  <si>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</si>
  <si>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</si>
  <si>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</si>
  <si>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</si>
  <si>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</si>
  <si>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</si>
  <si>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</si>
  <si>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</si>
  <si>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</si>
  <si>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</si>
  <si>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</si>
  <si>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</si>
  <si>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</si>
  <si>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</si>
  <si>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</si>
  <si>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</si>
  <si>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</si>
  <si>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</si>
  <si>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</si>
  <si>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</si>
  <si>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</si>
  <si>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</si>
  <si>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</si>
  <si>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</si>
  <si>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</si>
  <si>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</si>
  <si>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</si>
  <si>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</si>
  <si>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</si>
  <si>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</si>
  <si>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</si>
  <si>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</si>
  <si>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</si>
  <si>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</si>
  <si>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</si>
  <si>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</si>
  <si>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</si>
  <si>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</si>
  <si>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</si>
  <si>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</si>
  <si>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</si>
  <si>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</si>
  <si>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</si>
  <si>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</si>
  <si>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</si>
  <si>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</si>
  <si>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</si>
  <si>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</si>
  <si>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</si>
  <si>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</si>
  <si>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</si>
  <si>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</si>
  <si>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</si>
  <si>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</si>
  <si>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</si>
  <si>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</si>
  <si>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</si>
  <si>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</si>
  <si>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</si>
  <si>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</si>
  <si>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</si>
  <si>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</si>
  <si>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</si>
  <si>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</si>
  <si>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</si>
  <si>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</si>
  <si>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</si>
  <si>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</si>
  <si>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</si>
  <si>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</si>
  <si>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</si>
  <si>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</si>
  <si>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</si>
  <si>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</si>
  <si>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</si>
  <si>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</si>
  <si>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</si>
  <si>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</si>
  <si>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</si>
  <si>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</si>
  <si>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</si>
  <si>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</si>
  <si>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</si>
  <si>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</si>
  <si>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</si>
  <si>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</si>
  <si>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</si>
  <si>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</si>
  <si>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</si>
  <si>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</si>
  <si>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</si>
  <si>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</si>
  <si>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</si>
  <si>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</si>
  <si>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</si>
  <si>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</si>
  <si>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</si>
  <si>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</si>
  <si>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</si>
  <si>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</si>
  <si>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</si>
  <si>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</si>
  <si>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</si>
  <si>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</si>
  <si>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</si>
  <si>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</si>
  <si>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</si>
  <si>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</si>
  <si>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</si>
  <si>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</si>
  <si>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</si>
  <si>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</si>
  <si>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</si>
  <si>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</si>
  <si>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</si>
  <si>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</si>
  <si>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</si>
  <si>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</si>
  <si>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</si>
  <si>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</si>
  <si>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</si>
  <si>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</si>
  <si>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</si>
  <si>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</si>
  <si>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</si>
  <si>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</si>
  <si>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</si>
  <si>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</si>
  <si>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</si>
  <si>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</si>
  <si>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</si>
  <si>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</si>
  <si>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</si>
  <si>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</si>
  <si>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</si>
  <si>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</si>
  <si>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</si>
  <si>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</si>
  <si>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</si>
  <si>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</si>
  <si>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</si>
  <si>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</si>
  <si>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</si>
  <si>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</si>
  <si>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</si>
  <si>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</si>
  <si>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</si>
  <si>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</si>
  <si>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</si>
  <si>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</si>
  <si>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</si>
  <si>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</si>
  <si>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</si>
  <si>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</si>
  <si>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</si>
  <si>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</si>
  <si>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</si>
  <si>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</si>
  <si>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</si>
  <si>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</si>
  <si>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</si>
  <si>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</si>
  <si>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</si>
  <si>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</si>
  <si>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</si>
  <si>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</si>
  <si>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</si>
  <si>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</si>
  <si>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</si>
  <si>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</si>
  <si>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</si>
  <si>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</si>
  <si>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</si>
  <si>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</si>
  <si>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</si>
  <si>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</si>
  <si>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</si>
  <si>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</si>
  <si>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</si>
  <si>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</si>
  <si>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</si>
  <si>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</si>
  <si>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</si>
  <si>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</si>
  <si>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</si>
  <si>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</si>
  <si>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</si>
  <si>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</si>
  <si>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</si>
  <si>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</si>
  <si>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</si>
  <si>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</si>
  <si>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</si>
  <si>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</si>
  <si>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</si>
  <si>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</si>
  <si>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</si>
  <si>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</si>
  <si>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</si>
  <si>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</si>
  <si>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</si>
  <si>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</si>
  <si>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</si>
  <si>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</si>
  <si>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</si>
  <si>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</si>
  <si>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</si>
  <si>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</si>
  <si>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</si>
  <si>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</si>
  <si>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</si>
  <si>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</si>
  <si>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</si>
  <si>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</si>
  <si>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</si>
  <si>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</si>
  <si>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</si>
  <si>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</si>
  <si>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</si>
  <si>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</si>
  <si>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</si>
  <si>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</si>
  <si>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</si>
  <si>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</si>
  <si>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</si>
  <si>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</si>
  <si>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</si>
  <si>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</si>
  <si>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</si>
  <si>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</si>
  <si>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</si>
  <si>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</si>
  <si>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</si>
  <si>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</si>
  <si>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</si>
  <si>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</si>
  <si>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</si>
  <si>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</si>
  <si>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</si>
  <si>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</si>
  <si>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</si>
  <si>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</si>
  <si>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</si>
  <si>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</si>
  <si>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</si>
  <si>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</si>
  <si>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</si>
  <si>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</si>
  <si>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</si>
  <si>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</si>
  <si>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</si>
  <si>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</si>
  <si>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</si>
  <si>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</si>
  <si>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</si>
  <si>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</si>
  <si>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</si>
  <si>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</si>
  <si>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</si>
  <si>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</si>
  <si>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</si>
  <si>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</si>
  <si>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</si>
  <si>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</si>
  <si>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</si>
  <si>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</si>
  <si>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</si>
  <si>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</si>
  <si>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</si>
  <si>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</si>
  <si>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</si>
  <si>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</si>
  <si>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</si>
  <si>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</si>
  <si>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</si>
  <si>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</si>
  <si>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</si>
  <si>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</si>
  <si>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</si>
  <si>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</si>
  <si>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</si>
  <si>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</si>
  <si>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</si>
  <si>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</si>
  <si>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</si>
  <si>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</si>
  <si>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</si>
  <si>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</si>
  <si>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</si>
  <si>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</si>
  <si>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</si>
  <si>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</si>
  <si>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</si>
  <si>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</si>
  <si>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</si>
  <si>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</si>
  <si>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</si>
  <si>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</si>
  <si>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</si>
  <si>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</si>
  <si>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</si>
  <si>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</si>
  <si>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</si>
  <si>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</si>
  <si>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</si>
  <si>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</si>
  <si>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</si>
  <si>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</si>
  <si>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</si>
  <si>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</si>
  <si>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</si>
  <si>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</si>
  <si>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</si>
  <si>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</si>
  <si>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</si>
  <si>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</si>
  <si>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</si>
  <si>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</si>
  <si>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</si>
  <si>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</si>
  <si>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</si>
  <si>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</si>
  <si>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</si>
  <si>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</si>
  <si>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</si>
  <si>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</si>
  <si>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</si>
  <si>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</si>
  <si>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</si>
  <si>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</si>
  <si>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</si>
  <si>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</si>
  <si>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</si>
  <si>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</si>
  <si>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</si>
  <si>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</si>
  <si>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</si>
  <si>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</si>
  <si>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</si>
  <si>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</si>
  <si>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</si>
  <si>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</si>
  <si>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</si>
  <si>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</si>
  <si>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</si>
  <si>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</si>
  <si>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</si>
  <si>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</si>
  <si>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</si>
  <si>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</si>
  <si>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</si>
  <si>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</si>
  <si>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</si>
  <si>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</si>
  <si>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</si>
  <si>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</si>
  <si>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</si>
  <si>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</si>
  <si>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</si>
  <si>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</si>
  <si>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</si>
  <si>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</si>
  <si>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</si>
  <si>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</si>
  <si>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</si>
  <si>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</si>
  <si>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</si>
  <si>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</si>
  <si>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</si>
  <si>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</si>
  <si>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</si>
  <si>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</si>
  <si>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</si>
  <si>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</si>
  <si>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</si>
  <si>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</si>
  <si>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</si>
  <si>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</si>
  <si>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</si>
  <si>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</si>
  <si>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</si>
  <si>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</si>
  <si>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</si>
  <si>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</si>
  <si>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</si>
  <si>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</si>
  <si>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</si>
  <si>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</si>
  <si>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</si>
  <si>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</si>
  <si>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</si>
  <si>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</si>
  <si>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</si>
  <si>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</si>
  <si>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</si>
  <si>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</si>
  <si>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</si>
  <si>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</si>
  <si>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</si>
  <si>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</si>
  <si>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</si>
  <si>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</si>
  <si>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</si>
  <si>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</si>
  <si>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</si>
  <si>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</si>
  <si>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</si>
  <si>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</si>
  <si>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</si>
  <si>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</si>
  <si>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</si>
  <si>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</si>
  <si>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</si>
  <si>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</si>
  <si>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</si>
  <si>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</si>
  <si>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</si>
  <si>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</si>
  <si>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</si>
  <si>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</si>
  <si>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</si>
  <si>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</si>
  <si>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</si>
  <si>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</si>
  <si>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</si>
  <si>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</si>
  <si>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</si>
  <si>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</si>
  <si>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</si>
  <si>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</si>
  <si>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</si>
  <si>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</si>
  <si>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</si>
  <si>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</si>
  <si>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</si>
  <si>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</si>
  <si>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</si>
  <si>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</si>
  <si>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</si>
  <si>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</si>
  <si>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</si>
  <si>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</si>
  <si>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</si>
  <si>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</si>
  <si>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</si>
  <si>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</si>
  <si>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</si>
  <si>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</si>
  <si>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</si>
  <si>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</si>
  <si>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</si>
  <si>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</si>
  <si>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</si>
  <si>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</si>
  <si>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</si>
  <si>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</si>
  <si>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</si>
  <si>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</si>
  <si>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</si>
  <si>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</si>
  <si>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</si>
  <si>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</si>
  <si>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</si>
  <si>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</si>
  <si>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</si>
  <si>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</si>
  <si>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</si>
  <si>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</si>
  <si>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</si>
  <si>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</si>
  <si>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</si>
  <si>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</si>
  <si>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</si>
  <si>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</si>
  <si>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</si>
  <si>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</si>
  <si>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</si>
  <si>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</si>
  <si>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</si>
  <si>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</si>
  <si>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</si>
  <si>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</si>
  <si>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</si>
  <si>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</si>
  <si>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</si>
  <si>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</si>
  <si>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</si>
  <si>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</si>
  <si>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</si>
  <si>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</si>
  <si>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</si>
  <si>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</si>
  <si>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</si>
  <si>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</si>
  <si>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</si>
  <si>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</si>
  <si>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</si>
  <si>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</si>
  <si>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</si>
  <si>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</si>
  <si>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</si>
  <si>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</si>
  <si>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</si>
  <si>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</si>
  <si>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</si>
  <si>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</si>
  <si>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</si>
  <si>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</si>
  <si>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</si>
  <si>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</si>
  <si>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</si>
  <si>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</si>
  <si>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</si>
  <si>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</si>
  <si>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</si>
  <si>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</si>
  <si>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</si>
  <si>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</si>
  <si>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</si>
  <si>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</si>
  <si>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</si>
  <si>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</si>
  <si>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</si>
  <si>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</si>
  <si>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</si>
  <si>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</si>
  <si>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</si>
  <si>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</si>
  <si>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</si>
  <si>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</si>
  <si>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</si>
  <si>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</si>
  <si>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</si>
  <si>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</si>
  <si>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</si>
  <si>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</si>
  <si>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</si>
  <si>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</si>
  <si>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</si>
  <si>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</si>
  <si>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</si>
  <si>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</si>
  <si>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</si>
  <si>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</si>
  <si>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</si>
  <si>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</si>
  <si>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</si>
  <si>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</si>
  <si>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</si>
  <si>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</si>
  <si>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</si>
  <si>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</si>
  <si>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</si>
  <si>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</si>
  <si>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</si>
  <si>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</si>
  <si>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</si>
  <si>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</si>
  <si>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</si>
  <si>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</si>
  <si>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</si>
  <si>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</si>
  <si>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</si>
  <si>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</si>
  <si>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</si>
  <si>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</si>
  <si>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</si>
  <si>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</si>
  <si>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</si>
  <si>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</si>
  <si>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</si>
  <si>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</si>
  <si>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</si>
  <si>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</si>
  <si>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</si>
  <si>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</si>
  <si>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</si>
  <si>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</si>
  <si>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</si>
  <si>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</si>
  <si>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</si>
  <si>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</si>
  <si>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</si>
  <si>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</si>
  <si>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</si>
  <si>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</si>
  <si>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</si>
  <si>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</si>
  <si>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</si>
  <si>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</si>
  <si>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</si>
  <si>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</si>
  <si>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</si>
  <si>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</si>
  <si>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</si>
  <si>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</si>
  <si>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</si>
  <si>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</si>
  <si>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</si>
  <si>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</si>
  <si>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</si>
  <si>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</si>
  <si>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</si>
  <si>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</si>
  <si>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</si>
  <si>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</si>
  <si>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</si>
  <si>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</si>
  <si>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</si>
  <si>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</si>
  <si>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</si>
  <si>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</si>
  <si>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</si>
  <si>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</si>
  <si>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</si>
  <si>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</si>
  <si>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</si>
  <si>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</si>
  <si>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</si>
  <si>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</si>
  <si>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</si>
  <si>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</si>
  <si>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</si>
  <si>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</si>
  <si>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</si>
  <si>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</si>
  <si>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</si>
  <si>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</si>
  <si>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</si>
  <si>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</si>
  <si>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</si>
  <si>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</si>
  <si>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</si>
  <si>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</si>
  <si>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</si>
  <si>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</si>
  <si>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</si>
  <si>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</si>
  <si>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</si>
  <si>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</si>
  <si>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</si>
  <si>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</si>
  <si>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</si>
  <si>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</si>
  <si>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</si>
  <si>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</si>
  <si>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</si>
  <si>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</si>
  <si>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</si>
  <si>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</si>
  <si>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</si>
  <si>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</si>
  <si>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</si>
  <si>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</si>
  <si>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</si>
  <si>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</si>
  <si>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</si>
  <si>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</si>
  <si>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</si>
  <si>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</si>
  <si>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</si>
  <si>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</si>
  <si>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</si>
  <si>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</si>
  <si>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</si>
  <si>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</si>
  <si>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</si>
  <si>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</si>
  <si>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</si>
  <si>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</si>
  <si>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</si>
  <si>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</si>
  <si>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</si>
  <si>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</si>
  <si>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</si>
  <si>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</si>
  <si>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</si>
  <si>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</si>
  <si>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</si>
  <si>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</si>
  <si>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</si>
  <si>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</si>
  <si>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</si>
  <si>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</si>
  <si>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</si>
  <si>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</si>
  <si>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</si>
  <si>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</si>
  <si>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</si>
  <si>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</si>
  <si>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</si>
  <si>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</si>
  <si>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</si>
  <si>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</si>
  <si>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</si>
  <si>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</si>
  <si>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</si>
  <si>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</si>
  <si>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</si>
  <si>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</si>
  <si>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</si>
  <si>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</si>
  <si>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</si>
  <si>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</si>
  <si>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</si>
  <si>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</si>
  <si>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</si>
  <si>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</si>
  <si>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</si>
  <si>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</si>
  <si>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</si>
  <si>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</si>
  <si>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</si>
  <si>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</si>
  <si>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</si>
  <si>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</si>
  <si>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</si>
  <si>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</si>
  <si>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</si>
  <si>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</si>
  <si>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</si>
  <si>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</si>
  <si>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</si>
  <si>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</si>
  <si>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</si>
  <si>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</si>
  <si>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</si>
  <si>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</si>
  <si>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</si>
  <si>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</si>
  <si>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</si>
  <si>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</si>
  <si>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</si>
  <si>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</si>
  <si>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</si>
  <si>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</si>
  <si>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</si>
  <si>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</si>
  <si>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</si>
  <si>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</si>
  <si>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</si>
  <si>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</si>
  <si>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</si>
  <si>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</si>
  <si>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</si>
  <si>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</si>
  <si>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</si>
  <si>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</si>
  <si>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</si>
  <si>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</si>
  <si>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</si>
  <si>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</si>
  <si>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</si>
  <si>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</si>
  <si>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</si>
  <si>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</si>
  <si>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</si>
  <si>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</si>
  <si>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</si>
  <si>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</si>
  <si>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</si>
  <si>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</si>
  <si>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</si>
  <si>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</si>
  <si>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</si>
  <si>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</si>
  <si>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</si>
  <si>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</si>
  <si>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</si>
  <si>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</si>
  <si>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</si>
  <si>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</si>
  <si>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</si>
  <si>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</si>
  <si>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</si>
  <si>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</si>
  <si>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</si>
  <si>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</si>
  <si>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</si>
  <si>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</si>
  <si>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</si>
  <si>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</si>
  <si>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</si>
  <si>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</si>
  <si>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</si>
  <si>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</si>
  <si>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</si>
  <si>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</si>
  <si>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</si>
  <si>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</si>
  <si>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</si>
  <si>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</si>
  <si>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</si>
  <si>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</si>
  <si>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</si>
  <si>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</si>
  <si>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</si>
  <si>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</si>
  <si>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</si>
  <si>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</si>
  <si>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</si>
  <si>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</si>
  <si>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</si>
  <si>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</si>
  <si>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</si>
  <si>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</si>
  <si>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</si>
  <si>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</si>
  <si>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</si>
  <si>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</si>
  <si>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</si>
  <si>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</si>
  <si>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</si>
  <si>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</si>
  <si>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</si>
  <si>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</si>
  <si>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</si>
  <si>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</si>
  <si>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</si>
  <si>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</si>
  <si>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</si>
  <si>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</si>
  <si>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</si>
  <si>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</si>
  <si>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</si>
  <si>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</si>
  <si>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</si>
  <si>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</si>
  <si>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</si>
  <si>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</si>
  <si>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</si>
  <si>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</si>
  <si>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</si>
  <si>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</si>
  <si>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</si>
  <si>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</si>
  <si>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</si>
  <si>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</si>
  <si>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</si>
  <si>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</si>
  <si>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</si>
  <si>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</si>
  <si>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</si>
  <si>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</si>
  <si>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</si>
  <si>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</si>
  <si>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</si>
  <si>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</si>
  <si>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</si>
  <si>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</si>
  <si>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</si>
  <si>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</si>
  <si>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</si>
  <si>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</si>
  <si>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</si>
  <si>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</si>
  <si>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</si>
  <si>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</si>
  <si>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</si>
  <si>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</si>
  <si>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</si>
  <si>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</si>
  <si>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</si>
  <si>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</si>
  <si>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</si>
  <si>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</si>
  <si>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</si>
  <si>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</si>
  <si>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</si>
  <si>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</si>
  <si>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</si>
  <si>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</si>
  <si>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</si>
  <si>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</si>
  <si>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</si>
  <si>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</si>
  <si>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</si>
  <si>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</si>
  <si>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</si>
  <si>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</si>
  <si>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</si>
  <si>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</si>
  <si>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</si>
  <si>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</si>
  <si>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</si>
  <si>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</si>
  <si>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</si>
  <si>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</si>
  <si>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</si>
  <si>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</si>
  <si>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</si>
  <si>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</si>
  <si>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</si>
  <si>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</si>
  <si>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</si>
  <si>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</si>
  <si>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</si>
  <si>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</si>
  <si>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</si>
  <si>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</si>
  <si>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</si>
  <si>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</si>
  <si>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</si>
  <si>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</si>
  <si>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</si>
  <si>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</si>
  <si>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</si>
  <si>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</si>
  <si>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</si>
  <si>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</si>
  <si>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</si>
  <si>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</si>
  <si>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</si>
  <si>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</si>
  <si>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</si>
  <si>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</si>
  <si>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</si>
  <si>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</si>
  <si>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</si>
  <si>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</si>
  <si>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</si>
  <si>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</si>
  <si>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</si>
  <si>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</si>
  <si>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</si>
  <si>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</si>
  <si>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</si>
  <si>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</si>
  <si>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</si>
  <si>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</si>
  <si>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</si>
  <si>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</si>
  <si>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</si>
  <si>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</si>
  <si>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</si>
  <si>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</si>
  <si>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</si>
  <si>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</si>
  <si>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</si>
  <si>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</si>
  <si>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</si>
  <si>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</si>
  <si>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</si>
  <si>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</si>
  <si>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</si>
  <si>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</si>
  <si>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</si>
  <si>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</si>
  <si>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</si>
  <si>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</si>
  <si>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</si>
  <si>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</si>
  <si>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</si>
  <si>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</si>
  <si>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</si>
  <si>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</si>
  <si>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</si>
  <si>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</si>
  <si>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</si>
  <si>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</si>
  <si>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</si>
  <si>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</si>
  <si>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</si>
  <si>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</si>
  <si>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</si>
  <si>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</si>
  <si>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</si>
  <si>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</si>
  <si>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</si>
  <si>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</si>
  <si>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</si>
  <si>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</si>
  <si>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</si>
  <si>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</si>
  <si>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</si>
  <si>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</si>
  <si>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</si>
  <si>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</si>
  <si>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</si>
  <si>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</si>
  <si>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</si>
  <si>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</si>
  <si>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</si>
  <si>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</si>
  <si>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</si>
  <si>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</si>
  <si>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</si>
  <si>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</si>
  <si>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</si>
  <si>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</si>
  <si>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</si>
  <si>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</si>
  <si>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</si>
  <si>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</si>
  <si>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</si>
  <si>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</si>
  <si>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</si>
  <si>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</si>
  <si>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</si>
  <si>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</si>
  <si>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</si>
  <si>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</si>
  <si>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</si>
  <si>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</si>
  <si>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</si>
  <si>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</si>
  <si>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</si>
  <si>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</si>
  <si>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</si>
  <si>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</si>
  <si>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</si>
  <si>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</si>
  <si>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</si>
  <si>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</si>
  <si>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</si>
  <si>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</si>
  <si>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</si>
  <si>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</si>
  <si>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</si>
  <si>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</si>
  <si>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</si>
  <si>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</si>
  <si>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</si>
  <si>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</si>
  <si>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</si>
  <si>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</si>
  <si>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</si>
  <si>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</si>
  <si>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</si>
  <si>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</si>
  <si>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</si>
  <si>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</si>
  <si>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</si>
  <si>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</si>
  <si>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</si>
  <si>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</si>
  <si>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</si>
  <si>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</si>
  <si>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</si>
  <si>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</si>
  <si>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</si>
  <si>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</si>
  <si>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</si>
  <si>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</si>
  <si>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</si>
  <si>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</si>
  <si>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</si>
  <si>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</si>
  <si>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</si>
  <si>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</si>
  <si>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</si>
  <si>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</si>
  <si>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</si>
  <si>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</si>
  <si>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</si>
  <si>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</si>
  <si>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</si>
  <si>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</si>
  <si>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</si>
  <si>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</si>
  <si>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</si>
  <si>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</si>
  <si>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</si>
  <si>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</si>
  <si>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</si>
  <si>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</si>
  <si>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</si>
  <si>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</si>
  <si>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</si>
  <si>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</si>
  <si>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</si>
  <si>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</si>
  <si>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</si>
  <si>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</si>
  <si>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</si>
  <si>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</si>
  <si>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</si>
  <si>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</si>
  <si>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</si>
  <si>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</si>
  <si>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</si>
  <si>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</si>
  <si>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</si>
  <si>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</si>
  <si>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</si>
  <si>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</si>
  <si>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</si>
  <si>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</si>
  <si>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</si>
  <si>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</si>
  <si>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</si>
  <si>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</si>
  <si>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</si>
  <si>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</si>
  <si>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</si>
  <si>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</si>
  <si>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</si>
  <si>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</si>
  <si>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</si>
  <si>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</si>
  <si>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</si>
  <si>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</si>
  <si>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</si>
  <si>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</si>
  <si>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</si>
  <si>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</si>
  <si>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</si>
  <si>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</si>
  <si>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</si>
  <si>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</si>
  <si>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</si>
  <si>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</si>
  <si>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</si>
  <si>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</si>
  <si>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</si>
  <si>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</si>
  <si>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</si>
  <si>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</si>
  <si>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</si>
  <si>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</si>
  <si>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</si>
  <si>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</si>
  <si>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</si>
  <si>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</si>
  <si>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</si>
  <si>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</si>
  <si>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</si>
  <si>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</si>
  <si>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</si>
  <si>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</si>
  <si>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</si>
  <si>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</si>
  <si>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</si>
  <si>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</si>
  <si>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</si>
  <si>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</si>
  <si>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</si>
  <si>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</si>
  <si>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</si>
  <si>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</si>
  <si>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</si>
  <si>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</si>
  <si>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</si>
  <si>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</si>
  <si>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</si>
  <si>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</si>
  <si>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</si>
  <si>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</si>
  <si>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</si>
  <si>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</si>
  <si>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</si>
  <si>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</si>
  <si>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</si>
  <si>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</si>
  <si>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</si>
  <si>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</si>
  <si>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</si>
  <si>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</si>
  <si>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</si>
  <si>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</si>
  <si>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</si>
  <si>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</si>
  <si>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</si>
  <si>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</si>
  <si>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</si>
  <si>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</si>
  <si>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</si>
  <si>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</si>
  <si>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</si>
  <si>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</si>
  <si>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</si>
  <si>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</si>
  <si>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</si>
  <si>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</si>
  <si>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</si>
  <si>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</si>
  <si>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</si>
  <si>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</si>
  <si>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</si>
  <si>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</si>
  <si>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</si>
  <si>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</si>
  <si>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</si>
  <si>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</si>
  <si>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</si>
  <si>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</si>
  <si>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</si>
  <si>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</si>
  <si>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</si>
  <si>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</si>
  <si>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</si>
  <si>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</si>
  <si>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</si>
  <si>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</si>
  <si>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</si>
  <si>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</si>
  <si>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</si>
  <si>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</si>
  <si>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</si>
  <si>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</si>
  <si>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</si>
  <si>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</si>
  <si>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</si>
  <si>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</si>
  <si>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</si>
  <si>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</si>
  <si>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</si>
  <si>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</si>
  <si>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</si>
  <si>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</si>
  <si>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</si>
  <si>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</si>
  <si>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</si>
  <si>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</si>
  <si>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</si>
  <si>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</si>
  <si>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</si>
  <si>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</si>
  <si>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</si>
  <si>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</si>
  <si>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</si>
  <si>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</si>
  <si>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</si>
  <si>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</si>
  <si>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</si>
  <si>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</si>
  <si>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</si>
  <si>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</si>
  <si>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</si>
  <si>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</si>
  <si>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</si>
  <si>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</si>
  <si>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</si>
  <si>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</si>
  <si>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</si>
  <si>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</si>
  <si>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</si>
  <si>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</si>
  <si>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</si>
  <si>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</si>
  <si>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</si>
  <si>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</si>
  <si>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</si>
  <si>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</si>
  <si>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</si>
  <si>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</si>
  <si>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</si>
  <si>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</si>
  <si>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</si>
  <si>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</si>
  <si>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</si>
  <si>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</si>
  <si>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</si>
  <si>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</si>
  <si>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</si>
  <si>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</si>
  <si>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</si>
  <si>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</si>
  <si>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</si>
  <si>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</si>
  <si>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</si>
  <si>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</si>
  <si>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</si>
  <si>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</si>
  <si>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</si>
  <si>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</si>
  <si>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</si>
  <si>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</si>
  <si>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</si>
  <si>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</si>
  <si>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</si>
  <si>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</si>
  <si>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</si>
  <si>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</si>
  <si>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</si>
  <si>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</si>
  <si>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</si>
  <si>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</si>
  <si>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</si>
  <si>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</si>
  <si>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</si>
  <si>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</si>
  <si>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</si>
  <si>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</si>
  <si>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</si>
  <si>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</si>
  <si>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</si>
  <si>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</si>
  <si>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</si>
  <si>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</si>
  <si>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</si>
  <si>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</si>
  <si>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</si>
  <si>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</si>
  <si>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</si>
  <si>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</si>
  <si>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</si>
  <si>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</si>
  <si>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</si>
  <si>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</si>
  <si>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</si>
  <si>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</si>
  <si>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</si>
  <si>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</si>
  <si>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</si>
  <si>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</si>
  <si>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</si>
  <si>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</si>
  <si>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</si>
  <si>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</si>
  <si>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</si>
  <si>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</si>
  <si>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</si>
  <si>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</si>
  <si>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</si>
  <si>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</si>
  <si>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</si>
  <si>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</si>
  <si>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</si>
  <si>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</si>
  <si>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</si>
  <si>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</si>
  <si>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</si>
  <si>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</si>
  <si>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</si>
  <si>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</si>
  <si>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</si>
  <si>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</si>
  <si>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</si>
  <si>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</si>
  <si>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</si>
  <si>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</si>
  <si>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</si>
  <si>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</si>
  <si>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</si>
  <si>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</si>
  <si>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</si>
  <si>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</si>
  <si>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</si>
  <si>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</si>
  <si>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</si>
  <si>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</si>
  <si>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</si>
  <si>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</si>
  <si>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</si>
  <si>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</si>
  <si>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</si>
  <si>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</si>
  <si>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</si>
  <si>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</si>
  <si>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</si>
  <si>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</si>
  <si>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</si>
  <si>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</si>
  <si>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</si>
  <si>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</si>
  <si>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</si>
  <si>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</si>
  <si>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</si>
  <si>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</si>
  <si>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</si>
  <si>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</si>
  <si>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</si>
  <si>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</si>
  <si>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</si>
  <si>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</si>
  <si>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</si>
  <si>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</si>
  <si>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</si>
  <si>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</si>
  <si>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</si>
  <si>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</si>
  <si>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</si>
  <si>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</si>
  <si>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</si>
  <si>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</si>
  <si>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</si>
  <si>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</si>
  <si>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</si>
  <si>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</si>
  <si>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</si>
  <si>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</si>
  <si>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</si>
  <si>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</si>
  <si>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</si>
  <si>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</si>
  <si>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</si>
  <si>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</si>
  <si>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</si>
  <si>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</si>
  <si>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</si>
  <si>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</si>
  <si>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</si>
  <si>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</si>
  <si>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</si>
  <si>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</si>
  <si>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</si>
  <si>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</si>
  <si>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</si>
  <si>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</si>
  <si>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</si>
  <si>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</si>
  <si>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</si>
  <si>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</si>
  <si>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</si>
  <si>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</si>
  <si>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</si>
  <si>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</si>
  <si>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</si>
  <si>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</si>
  <si>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</si>
  <si>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</si>
  <si>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</si>
  <si>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</si>
  <si>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</si>
  <si>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</si>
  <si>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</si>
  <si>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</si>
  <si>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</si>
  <si>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</si>
  <si>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</si>
  <si>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</si>
  <si>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</si>
  <si>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</si>
  <si>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</si>
  <si>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</si>
  <si>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</si>
  <si>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</si>
  <si>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</si>
  <si>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</si>
  <si>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</si>
  <si>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</si>
  <si>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</si>
  <si>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</si>
  <si>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</si>
  <si>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</si>
  <si>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</si>
  <si>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</si>
  <si>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</si>
  <si>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</si>
  <si>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</si>
  <si>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</si>
  <si>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</si>
  <si>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</si>
  <si>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</si>
  <si>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</si>
  <si>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</si>
  <si>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</si>
  <si>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</si>
  <si>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</si>
  <si>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</si>
  <si>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</si>
  <si>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</si>
  <si>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</si>
  <si>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</si>
  <si>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</si>
  <si>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</si>
  <si>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</si>
  <si>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</si>
  <si>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</si>
  <si>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</si>
  <si>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</si>
  <si>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</si>
  <si>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</si>
  <si>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</si>
  <si>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</si>
  <si>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</si>
  <si>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</si>
  <si>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</si>
  <si>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</si>
  <si>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</si>
  <si>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</si>
  <si>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</si>
  <si>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</si>
  <si>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</si>
  <si>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</si>
  <si>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</si>
  <si>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</si>
  <si>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</si>
  <si>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</si>
  <si>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</si>
  <si>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</si>
  <si>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</si>
  <si>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</si>
  <si>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</si>
  <si>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</si>
  <si>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</si>
  <si>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</si>
  <si>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</si>
  <si>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</si>
  <si>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</si>
  <si>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</si>
  <si>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</si>
  <si>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</si>
  <si>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</si>
  <si>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</si>
  <si>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</si>
  <si>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</si>
  <si>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</si>
  <si>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</si>
  <si>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</si>
  <si>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</si>
  <si>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</si>
  <si>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</si>
  <si>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</si>
  <si>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</si>
  <si>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</si>
  <si>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</si>
  <si>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</si>
  <si>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</si>
  <si>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</si>
  <si>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</si>
  <si>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</si>
  <si>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</si>
  <si>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</si>
  <si>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</si>
  <si>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</si>
  <si>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</si>
  <si>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</si>
  <si>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</si>
  <si>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</si>
  <si>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</si>
  <si>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</si>
  <si>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</si>
  <si>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</si>
  <si>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</si>
  <si>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</si>
  <si>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</si>
  <si>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</si>
  <si>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</si>
  <si>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</si>
  <si>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</si>
  <si>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</si>
  <si>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</si>
  <si>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</si>
  <si>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</si>
  <si>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</si>
  <si>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</si>
  <si>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</si>
  <si>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</si>
  <si>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</si>
  <si>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</si>
  <si>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</si>
  <si>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</si>
  <si>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</si>
  <si>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</si>
  <si>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</si>
  <si>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</si>
  <si>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</si>
  <si>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</si>
  <si>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</si>
  <si>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</si>
  <si>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</si>
  <si>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</si>
  <si>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</si>
  <si>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</si>
  <si>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</si>
  <si>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</si>
  <si>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</si>
  <si>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</si>
  <si>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</si>
  <si>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</si>
  <si>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</si>
  <si>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</si>
  <si>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</si>
  <si>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</si>
  <si>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</si>
  <si>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</si>
  <si>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</si>
  <si>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</si>
  <si>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</si>
  <si>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</si>
  <si>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</si>
  <si>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</si>
  <si>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</si>
  <si>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</si>
  <si>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</si>
  <si>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</si>
  <si>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</si>
  <si>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</si>
  <si>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</si>
  <si>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</si>
  <si>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</si>
  <si>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</si>
  <si>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</si>
  <si>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</si>
  <si>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</si>
  <si>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</si>
  <si>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</si>
  <si>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</si>
  <si>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</si>
  <si>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</si>
  <si>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</si>
  <si>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</si>
  <si>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</si>
  <si>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</si>
  <si>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</si>
  <si>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</si>
  <si>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</si>
  <si>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</si>
  <si>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</si>
  <si>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</si>
  <si>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</si>
  <si>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</si>
  <si>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</si>
  <si>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</si>
  <si>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</si>
  <si>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</si>
  <si>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</si>
  <si>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</si>
  <si>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</si>
  <si>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</si>
  <si>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</si>
  <si>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</si>
  <si>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</si>
  <si>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</si>
  <si>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</si>
  <si>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</si>
  <si>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</si>
  <si>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</si>
  <si>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</si>
  <si>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</si>
  <si>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</si>
  <si>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</si>
  <si>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</si>
  <si>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</si>
  <si>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</si>
  <si>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</si>
  <si>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</si>
  <si>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</si>
  <si>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</si>
  <si>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</si>
  <si>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</si>
  <si>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</si>
  <si>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</si>
  <si>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</si>
  <si>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</si>
  <si>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</si>
  <si>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</si>
  <si>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</si>
  <si>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</si>
  <si>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</si>
  <si>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</si>
  <si>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</si>
  <si>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</si>
  <si>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</si>
  <si>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</si>
  <si>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</si>
  <si>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</si>
  <si>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</si>
  <si>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</si>
  <si>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</si>
  <si>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</si>
  <si>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</si>
  <si>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</si>
  <si>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</si>
  <si>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</si>
  <si>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</si>
  <si>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</si>
  <si>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</si>
  <si>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</si>
  <si>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</si>
  <si>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</si>
  <si>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</si>
  <si>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</si>
  <si>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</si>
  <si>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</si>
  <si>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</si>
  <si>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</si>
  <si>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</si>
  <si>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</si>
  <si>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</si>
  <si>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</si>
  <si>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</si>
  <si>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</si>
  <si>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</si>
  <si>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</si>
  <si>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</si>
  <si>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</si>
  <si>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</si>
  <si>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</si>
  <si>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</si>
  <si>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</si>
  <si>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</si>
  <si>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</si>
  <si>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</si>
  <si>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</si>
  <si>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</si>
  <si>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</si>
  <si>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</si>
  <si>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</si>
  <si>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</si>
  <si>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</si>
  <si>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</si>
  <si>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</si>
  <si>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</si>
  <si>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</si>
  <si>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</si>
  <si>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</si>
  <si>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</si>
  <si>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</si>
  <si>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</si>
  <si>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</si>
  <si>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</si>
  <si>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</si>
  <si>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</si>
  <si>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</si>
  <si>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</si>
  <si>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</si>
  <si>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</si>
  <si>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</si>
  <si>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</si>
  <si>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</si>
  <si>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</si>
  <si>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</si>
  <si>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</si>
  <si>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</si>
  <si>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</si>
  <si>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</si>
  <si>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</si>
  <si>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</si>
  <si>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</si>
  <si>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</si>
  <si>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</si>
  <si>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</si>
  <si>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</si>
  <si>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</si>
  <si>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</si>
  <si>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</si>
  <si>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</si>
  <si>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</si>
  <si>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</si>
  <si>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</si>
  <si>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</si>
  <si>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</si>
  <si>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</si>
  <si>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</si>
  <si>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</si>
  <si>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</si>
  <si>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</si>
  <si>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</si>
  <si>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</si>
  <si>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</si>
  <si>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</si>
  <si>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</si>
  <si>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</si>
  <si>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</si>
  <si>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</si>
  <si>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</si>
  <si>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</si>
  <si>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</si>
  <si>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</si>
  <si>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</si>
  <si>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</si>
  <si>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</si>
  <si>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</si>
  <si>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</si>
  <si>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</si>
  <si>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</si>
  <si>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</si>
  <si>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</si>
  <si>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</si>
  <si>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</si>
  <si>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</si>
  <si>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</si>
  <si>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</si>
  <si>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</si>
  <si>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</si>
  <si>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</si>
  <si>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</si>
  <si>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</si>
  <si>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</si>
  <si>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</si>
  <si>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</si>
  <si>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</si>
  <si>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</si>
  <si>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</si>
  <si>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</si>
  <si>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</si>
  <si>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</si>
  <si>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</si>
  <si>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</si>
  <si>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</si>
  <si>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</si>
  <si>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</si>
  <si>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</si>
  <si>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</si>
  <si>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</si>
  <si>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</si>
  <si>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</si>
  <si>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</si>
  <si>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</si>
  <si>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</si>
  <si>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</si>
  <si>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</si>
  <si>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</si>
  <si>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</si>
  <si>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</si>
  <si>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</si>
  <si>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</si>
  <si>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</si>
  <si>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</si>
  <si>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</si>
  <si>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</si>
  <si>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</si>
  <si>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</si>
  <si>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</si>
  <si>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</si>
  <si>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</si>
  <si>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</si>
  <si>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</si>
  <si>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</si>
  <si>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</si>
  <si>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</si>
  <si>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</si>
  <si>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</si>
  <si>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</si>
  <si>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</si>
  <si>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</si>
  <si>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</si>
  <si>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</si>
  <si>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</si>
  <si>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</si>
  <si>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</si>
  <si>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</si>
  <si>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</si>
  <si>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</si>
  <si>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</si>
  <si>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</si>
  <si>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</si>
  <si>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</si>
  <si>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</si>
  <si>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</si>
  <si>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</si>
  <si>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</si>
  <si>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</si>
  <si>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</si>
  <si>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</si>
  <si>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</si>
  <si>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</si>
  <si>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</si>
  <si>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</si>
  <si>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</si>
  <si>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</si>
  <si>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</si>
  <si>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</si>
  <si>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</si>
  <si>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</si>
  <si>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</si>
  <si>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</si>
  <si>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</si>
  <si>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</si>
  <si>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</si>
  <si>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</si>
  <si>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</si>
  <si>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</si>
  <si>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</si>
  <si>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</si>
  <si>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</si>
  <si>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</si>
  <si>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</si>
  <si>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</si>
  <si>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</si>
  <si>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</si>
  <si>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</si>
  <si>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</si>
  <si>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</si>
  <si>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</si>
  <si>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</si>
  <si>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</si>
  <si>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</si>
  <si>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</si>
  <si>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</si>
  <si>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</si>
  <si>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</si>
  <si>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</si>
  <si>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</si>
  <si>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</si>
  <si>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</si>
  <si>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</si>
  <si>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</si>
  <si>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</si>
  <si>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</si>
  <si>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</si>
  <si>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</si>
  <si>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</si>
  <si>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</si>
  <si>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</si>
  <si>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</si>
  <si>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</si>
  <si>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</si>
  <si>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</si>
  <si>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</si>
  <si>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</si>
  <si>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</si>
  <si>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</si>
  <si>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</si>
  <si>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</si>
  <si>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</si>
  <si>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</si>
  <si>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</si>
  <si>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</si>
  <si>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</si>
  <si>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</si>
  <si>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</si>
  <si>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</si>
  <si>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</si>
  <si>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</si>
  <si>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</si>
  <si>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</si>
  <si>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</si>
  <si>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</si>
  <si>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</si>
  <si>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</si>
  <si>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</si>
  <si>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</si>
  <si>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</si>
  <si>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</si>
  <si>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</si>
  <si>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</si>
  <si>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</si>
  <si>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</si>
  <si>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</si>
  <si>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</si>
  <si>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</si>
  <si>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</si>
  <si>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</si>
  <si>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</si>
  <si>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</si>
  <si>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</si>
  <si>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</si>
  <si>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</si>
  <si>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</si>
  <si>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</si>
  <si>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</si>
  <si>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</si>
  <si>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</si>
  <si>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</si>
  <si>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</si>
  <si>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</si>
  <si>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</si>
  <si>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</si>
  <si>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</si>
  <si>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</si>
  <si>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</si>
  <si>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</si>
  <si>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</si>
  <si>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</si>
  <si>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</si>
  <si>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</si>
  <si>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</si>
  <si>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</si>
  <si>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</si>
  <si>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</si>
  <si>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</si>
  <si>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</si>
  <si>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</si>
  <si>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</si>
  <si>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</si>
  <si>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</si>
  <si>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</si>
  <si>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</si>
  <si>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</si>
  <si>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</si>
  <si>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</si>
  <si>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</si>
  <si>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</si>
  <si>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</si>
  <si>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</si>
  <si>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</si>
  <si>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</si>
  <si>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</si>
  <si>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</si>
  <si>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</si>
  <si>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</si>
  <si>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</si>
  <si>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</si>
  <si>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</si>
  <si>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</si>
  <si>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</si>
  <si>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</si>
  <si>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</si>
  <si>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</si>
  <si>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</si>
  <si>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</si>
  <si>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</si>
  <si>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</si>
  <si>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</si>
  <si>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</si>
  <si>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</si>
  <si>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</si>
  <si>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</si>
  <si>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</si>
  <si>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</si>
  <si>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</si>
  <si>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</si>
  <si>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</si>
  <si>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</si>
  <si>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</si>
  <si>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</si>
  <si>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</si>
  <si>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</si>
  <si>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</si>
  <si>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</si>
  <si>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</si>
  <si>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</si>
  <si>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</si>
  <si>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</si>
  <si>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</si>
  <si>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</si>
  <si>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</si>
  <si>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</si>
  <si>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</si>
  <si>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</si>
  <si>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</si>
  <si>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</si>
  <si>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</si>
  <si>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</si>
  <si>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</si>
  <si>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</si>
  <si>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</si>
  <si>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</si>
  <si>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</si>
  <si>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</si>
  <si>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</si>
  <si>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</si>
  <si>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</si>
  <si>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</si>
  <si>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</si>
  <si>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</si>
  <si>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</si>
  <si>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</si>
  <si>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</si>
  <si>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</si>
  <si>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</si>
  <si>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</si>
  <si>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</si>
  <si>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</si>
  <si>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</si>
  <si>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</si>
  <si>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</si>
  <si>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</si>
  <si>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</si>
  <si>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</si>
  <si>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</si>
  <si>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</si>
  <si>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</si>
  <si>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</si>
  <si>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</si>
  <si>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</si>
  <si>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</si>
  <si>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</si>
  <si>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</si>
  <si>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</si>
  <si>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</si>
  <si>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</si>
  <si>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</si>
  <si>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</si>
  <si>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</si>
  <si>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</si>
  <si>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</si>
  <si>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</si>
  <si>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</si>
  <si>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</si>
  <si>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</si>
  <si>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</si>
  <si>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</si>
  <si>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</si>
  <si>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</si>
  <si>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</si>
  <si>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</si>
  <si>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</si>
  <si>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</si>
  <si>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</si>
  <si>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</si>
  <si>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</si>
  <si>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</si>
  <si>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</si>
  <si>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</si>
  <si>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</si>
  <si>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</si>
  <si>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</si>
  <si>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</si>
  <si>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</si>
  <si>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</si>
  <si>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</si>
  <si>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</si>
  <si>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</si>
  <si>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</si>
  <si>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</si>
  <si>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</si>
  <si>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</si>
  <si>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</si>
  <si>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</si>
  <si>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</si>
  <si>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</si>
  <si>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</si>
  <si>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</si>
  <si>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</si>
  <si>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</si>
  <si>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</si>
  <si>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</si>
  <si>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</si>
  <si>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</si>
  <si>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</si>
  <si>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</si>
  <si>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</si>
  <si>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</si>
  <si>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</si>
  <si>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</si>
  <si>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</si>
  <si>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</si>
  <si>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</si>
  <si>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</si>
  <si>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</si>
  <si>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</si>
  <si>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</si>
  <si>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</si>
  <si>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</si>
  <si>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</si>
  <si>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</si>
  <si>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</si>
  <si>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</si>
  <si>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</si>
  <si>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</si>
  <si>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</si>
  <si>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</si>
  <si>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</si>
  <si>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</si>
  <si>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</si>
  <si>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</si>
  <si>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</si>
  <si>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</si>
  <si>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</si>
  <si>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</si>
  <si>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</si>
  <si>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</si>
  <si>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</si>
  <si>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</si>
  <si>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</si>
  <si>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</si>
  <si>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</si>
  <si>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</si>
  <si>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</si>
  <si>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</si>
  <si>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</si>
  <si>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</si>
  <si>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</si>
  <si>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</si>
  <si>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</si>
  <si>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</si>
  <si>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</si>
  <si>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</si>
  <si>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</si>
  <si>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</si>
  <si>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</si>
  <si>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</si>
  <si>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</si>
  <si>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</si>
  <si>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</si>
  <si>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</si>
  <si>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</si>
  <si>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</si>
  <si>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</si>
  <si>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</si>
  <si>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</si>
  <si>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</si>
  <si>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</si>
  <si>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</si>
  <si>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</si>
  <si>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</si>
  <si>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</si>
  <si>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</si>
  <si>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</si>
  <si>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</si>
  <si>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</si>
  <si>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</si>
  <si>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</si>
  <si>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</si>
  <si>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</si>
  <si>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</si>
  <si>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</si>
  <si>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</si>
  <si>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</si>
  <si>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</si>
  <si>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</si>
  <si>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</si>
  <si>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</si>
  <si>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</si>
  <si>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</si>
  <si>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</si>
  <si>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</si>
  <si>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</si>
  <si>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</si>
  <si>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</si>
  <si>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</si>
  <si>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</si>
  <si>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</si>
  <si>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</si>
  <si>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</si>
  <si>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</si>
  <si>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</si>
  <si>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</si>
  <si>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</si>
  <si>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</si>
  <si>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</si>
  <si>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</si>
  <si>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</si>
  <si>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</si>
  <si>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</si>
  <si>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</si>
  <si>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</si>
  <si>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</si>
  <si>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</si>
  <si>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</si>
  <si>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</si>
  <si>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</si>
  <si>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</si>
  <si>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</si>
  <si>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</si>
  <si>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</si>
  <si>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</si>
  <si>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</si>
  <si>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</si>
  <si>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</si>
  <si>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</si>
  <si>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</si>
  <si>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</si>
  <si>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</si>
  <si>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</si>
  <si>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</si>
  <si>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</si>
  <si>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</si>
  <si>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</si>
  <si>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</si>
  <si>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</si>
  <si>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</si>
  <si>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</si>
  <si>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</si>
  <si>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</si>
  <si>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</si>
  <si>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</si>
  <si>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</si>
  <si>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</si>
  <si>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</si>
  <si>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</si>
  <si>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</si>
  <si>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</si>
  <si>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</si>
  <si>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</si>
  <si>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</si>
  <si>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</si>
  <si>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</si>
  <si>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</si>
  <si>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</si>
  <si>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</si>
  <si>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</si>
  <si>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</si>
  <si>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</si>
  <si>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</si>
  <si>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</si>
  <si>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</si>
  <si>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</si>
  <si>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</si>
  <si>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</si>
  <si>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</si>
  <si>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</si>
  <si>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</si>
  <si>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</si>
  <si>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</si>
  <si>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</si>
  <si>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</si>
  <si>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</si>
  <si>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</si>
  <si>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</si>
  <si>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</si>
  <si>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</si>
  <si>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</si>
  <si>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</si>
  <si>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</si>
  <si>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</si>
  <si>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</si>
  <si>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</si>
  <si>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</si>
  <si>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</si>
  <si>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</si>
  <si>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</si>
  <si>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</si>
  <si>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</si>
  <si>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</si>
  <si>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</si>
  <si>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</si>
  <si>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</si>
  <si>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</si>
  <si>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</si>
  <si>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</si>
  <si>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</si>
  <si>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</si>
  <si>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</si>
  <si>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</si>
  <si>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</si>
  <si>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</si>
  <si>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</si>
  <si>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</si>
  <si>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</si>
  <si>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</si>
  <si>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</si>
  <si>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</si>
  <si>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</si>
  <si>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</si>
  <si>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</si>
  <si>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</si>
  <si>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</si>
  <si>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</si>
  <si>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</si>
  <si>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</si>
  <si>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</si>
  <si>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</si>
  <si>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</si>
  <si>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</si>
  <si>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</si>
  <si>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</si>
  <si>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</si>
  <si>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</si>
  <si>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</si>
  <si>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</si>
  <si>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</si>
  <si>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</si>
  <si>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</si>
  <si>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</si>
  <si>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</si>
  <si>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</si>
  <si>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</si>
  <si>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</si>
  <si>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</si>
  <si>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</si>
  <si>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</si>
  <si>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</si>
  <si>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</si>
  <si>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</si>
  <si>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</si>
  <si>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</si>
  <si>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</si>
  <si>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</si>
  <si>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</si>
  <si>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</si>
  <si>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</si>
  <si>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</si>
  <si>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</si>
  <si>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</si>
  <si>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</si>
  <si>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</si>
  <si>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</si>
  <si>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</si>
  <si>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</si>
  <si>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</si>
  <si>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</si>
  <si>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</si>
  <si>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</si>
  <si>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</si>
  <si>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</si>
  <si>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</si>
  <si>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</si>
  <si>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</si>
  <si>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</si>
  <si>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</si>
  <si>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</si>
  <si>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</si>
  <si>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</si>
  <si>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</si>
  <si>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</si>
  <si>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</si>
  <si>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</si>
  <si>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</si>
  <si>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</si>
  <si>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</si>
  <si>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</si>
  <si>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</si>
  <si>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</si>
  <si>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</si>
  <si>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</si>
  <si>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</si>
  <si>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</si>
  <si>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</si>
  <si>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</si>
  <si>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</si>
  <si>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</si>
  <si>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</si>
  <si>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</si>
  <si>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</si>
  <si>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</si>
  <si>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</si>
  <si>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</si>
  <si>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</si>
  <si>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</si>
  <si>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</si>
  <si>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</si>
  <si>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</si>
  <si>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</si>
  <si>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</si>
  <si>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</si>
  <si>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</si>
  <si>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</si>
  <si>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</si>
  <si>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</si>
  <si>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</si>
  <si>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</si>
  <si>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</si>
  <si>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</si>
  <si>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</si>
  <si>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</si>
  <si>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</si>
  <si>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</si>
  <si>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</si>
  <si>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</si>
  <si>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</si>
  <si>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</si>
  <si>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</si>
  <si>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</si>
  <si>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</si>
  <si>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</si>
  <si>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</si>
  <si>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</si>
  <si>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</si>
  <si>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</si>
  <si>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</si>
  <si>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</si>
  <si>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</si>
  <si>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</si>
  <si>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</si>
  <si>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</si>
  <si>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</si>
  <si>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</si>
  <si>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</si>
  <si>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</si>
  <si>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</si>
  <si>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</si>
  <si>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</si>
  <si>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</si>
  <si>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</si>
  <si>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</si>
  <si>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</si>
  <si>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</si>
  <si>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</si>
  <si>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</si>
  <si>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</si>
  <si>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</si>
  <si>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</si>
  <si>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</si>
  <si>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</si>
  <si>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</si>
  <si>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</si>
  <si>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</si>
  <si>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</si>
  <si>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</si>
  <si>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</si>
  <si>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</si>
  <si>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</si>
  <si>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</si>
  <si>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</si>
  <si>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</si>
  <si>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</si>
  <si>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</si>
  <si>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</si>
  <si>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</si>
  <si>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</si>
  <si>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</si>
  <si>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</si>
  <si>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</si>
  <si>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</si>
  <si>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</si>
  <si>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</si>
  <si>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</si>
  <si>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</si>
  <si>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</si>
  <si>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</si>
  <si>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</si>
  <si>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</si>
  <si>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</si>
  <si>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</si>
  <si>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</si>
  <si>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</si>
  <si>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</si>
  <si>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</si>
  <si>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</si>
  <si>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</si>
  <si>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</si>
  <si>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</si>
  <si>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</si>
  <si>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</si>
  <si>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</si>
  <si>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</si>
  <si>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</si>
  <si>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</si>
  <si>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</si>
  <si>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</si>
  <si>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</si>
  <si>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</si>
  <si>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</si>
  <si>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</si>
  <si>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</si>
  <si>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</si>
  <si>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</si>
  <si>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</si>
  <si>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</si>
  <si>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</si>
  <si>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</si>
  <si>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</si>
  <si>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</si>
  <si>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</si>
  <si>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</si>
  <si>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</si>
  <si>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</si>
  <si>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</si>
  <si>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</si>
  <si>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</si>
  <si>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</si>
  <si>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</si>
  <si>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</si>
  <si>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</si>
  <si>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</si>
  <si>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</si>
  <si>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</si>
  <si>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</si>
  <si>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</si>
  <si>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</si>
  <si>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</si>
  <si>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</si>
  <si>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</si>
  <si>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</si>
  <si>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</si>
  <si>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</si>
  <si>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</si>
  <si>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</si>
  <si>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</si>
  <si>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</si>
  <si>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</si>
  <si>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</si>
  <si>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</si>
  <si>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</si>
  <si>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</si>
  <si>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</si>
  <si>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</si>
  <si>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</si>
  <si>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</si>
  <si>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</si>
  <si>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</si>
  <si>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</si>
  <si>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</si>
  <si>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</si>
  <si>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</si>
  <si>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</si>
  <si>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</si>
  <si>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</si>
  <si>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</si>
  <si>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</si>
  <si>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</si>
  <si>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</si>
  <si>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</si>
  <si>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</si>
  <si>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</si>
  <si>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</si>
  <si>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</si>
  <si>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</si>
  <si>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</si>
  <si>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</si>
  <si>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</si>
  <si>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</si>
  <si>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</si>
  <si>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</si>
  <si>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</si>
  <si>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</si>
  <si>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</si>
  <si>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</si>
  <si>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</si>
  <si>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</si>
  <si>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</si>
  <si>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</si>
  <si>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</si>
  <si>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</si>
  <si>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</si>
  <si>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</si>
  <si>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</si>
  <si>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</si>
  <si>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</si>
  <si>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</si>
  <si>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</si>
  <si>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</si>
  <si>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</si>
  <si>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</si>
  <si>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</si>
  <si>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</si>
  <si>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</si>
  <si>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</si>
  <si>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</si>
  <si>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</si>
  <si>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</si>
  <si>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</si>
  <si>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</si>
  <si>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</si>
  <si>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</si>
  <si>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</si>
  <si>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</si>
  <si>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</si>
  <si>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</si>
  <si>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</si>
  <si>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</si>
  <si>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</si>
  <si>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</si>
  <si>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</si>
  <si>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</si>
  <si>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</si>
  <si>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</si>
  <si>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</si>
  <si>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</si>
  <si>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</si>
  <si>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</si>
  <si>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</si>
  <si>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</si>
  <si>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</si>
  <si>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</si>
  <si>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</si>
  <si>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</si>
  <si>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</si>
  <si>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</si>
  <si>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</si>
  <si>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</si>
  <si>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</si>
  <si>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</si>
  <si>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</si>
  <si>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</si>
  <si>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</si>
  <si>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</si>
  <si>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</si>
  <si>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</si>
  <si>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</si>
  <si>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</si>
  <si>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</si>
  <si>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</si>
  <si>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</si>
  <si>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</si>
  <si>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</si>
  <si>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</si>
  <si>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</si>
  <si>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</si>
  <si>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</si>
  <si>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</si>
  <si>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</si>
  <si>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</si>
  <si>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</si>
  <si>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</si>
  <si>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</si>
  <si>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</si>
  <si>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</si>
  <si>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</si>
  <si>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</si>
  <si>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</si>
  <si>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</si>
  <si>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</si>
  <si>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</si>
  <si>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</si>
  <si>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</si>
  <si>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</si>
  <si>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</si>
  <si>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</si>
  <si>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</si>
  <si>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</si>
  <si>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</si>
  <si>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</si>
  <si>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</si>
  <si>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</si>
  <si>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</si>
  <si>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</si>
  <si>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</si>
  <si>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</si>
  <si>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</si>
  <si>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</si>
  <si>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</si>
  <si>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</si>
  <si>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</si>
  <si>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</si>
  <si>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</si>
  <si>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</si>
  <si>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</si>
  <si>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</si>
  <si>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</si>
  <si>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</si>
  <si>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</si>
  <si>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</si>
  <si>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</si>
  <si>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</si>
  <si>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</si>
  <si>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</si>
  <si>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</si>
  <si>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</si>
  <si>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</si>
  <si>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</si>
  <si>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</si>
  <si>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</si>
  <si>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</si>
  <si>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</si>
  <si>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</si>
  <si>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</si>
  <si>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</si>
  <si>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</si>
  <si>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</si>
  <si>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</si>
  <si>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</si>
  <si>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</si>
  <si>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</si>
  <si>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</si>
  <si>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</si>
  <si>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</si>
  <si>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</si>
  <si>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</si>
  <si>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</si>
  <si>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</si>
  <si>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</si>
  <si>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</si>
  <si>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</si>
  <si>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</si>
  <si>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</si>
  <si>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</si>
  <si>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</si>
  <si>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</si>
  <si>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</si>
  <si>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</si>
  <si>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</si>
  <si>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</si>
  <si>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</si>
  <si>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</si>
  <si>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</si>
  <si>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</si>
  <si>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</si>
  <si>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</si>
  <si>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</si>
  <si>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</si>
  <si>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</si>
  <si>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</si>
  <si>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</si>
  <si>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</si>
  <si>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</si>
  <si>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</si>
  <si>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</si>
  <si>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</si>
  <si>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</si>
  <si>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</si>
  <si>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</si>
  <si>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</si>
  <si>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</si>
  <si>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</si>
  <si>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</si>
  <si>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</si>
  <si>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</si>
  <si>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</si>
  <si>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</si>
  <si>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</si>
  <si>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</si>
  <si>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</si>
  <si>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</si>
  <si>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</si>
  <si>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</si>
  <si>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</si>
  <si>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</si>
  <si>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</si>
  <si>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</si>
  <si>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</si>
  <si>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</si>
  <si>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</si>
  <si>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</si>
  <si>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</si>
  <si>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</si>
  <si>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</si>
  <si>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</si>
  <si>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</si>
  <si>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</si>
  <si>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</si>
  <si>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</si>
  <si>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</si>
  <si>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</si>
  <si>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</si>
  <si>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</si>
  <si>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</si>
  <si>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</si>
  <si>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</si>
  <si>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</si>
  <si>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</si>
  <si>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</si>
  <si>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</si>
  <si>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</si>
  <si>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</si>
  <si>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</si>
  <si>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</si>
  <si>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</si>
  <si>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</si>
  <si>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</si>
  <si>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</si>
  <si>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</si>
  <si>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</si>
  <si>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</si>
  <si>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</si>
  <si>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</si>
  <si>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</si>
  <si>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</si>
  <si>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</si>
  <si>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</si>
  <si>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</si>
  <si>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</si>
  <si>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</si>
  <si>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</si>
  <si>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</si>
  <si>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</si>
  <si>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</si>
  <si>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</si>
  <si>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</si>
  <si>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</si>
  <si>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</si>
  <si>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</si>
  <si>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</si>
  <si>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</si>
  <si>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</si>
  <si>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</si>
  <si>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</si>
  <si>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</si>
  <si>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</si>
  <si>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</si>
  <si>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</si>
  <si>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</si>
  <si>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</si>
  <si>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</si>
  <si>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</si>
  <si>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</si>
  <si>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</si>
  <si>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</si>
  <si>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</si>
  <si>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</si>
  <si>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</si>
  <si>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</si>
  <si>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</si>
  <si>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</si>
  <si>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</si>
  <si>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</si>
  <si>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</si>
  <si>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</si>
  <si>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</si>
  <si>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</si>
  <si>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</si>
  <si>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</si>
  <si>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</si>
  <si>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</si>
  <si>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</si>
  <si>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</si>
  <si>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</si>
  <si>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</si>
  <si>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</si>
  <si>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</si>
  <si>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</si>
  <si>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</si>
  <si>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</si>
  <si>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</si>
  <si>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</si>
  <si>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</si>
  <si>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</si>
  <si>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</si>
  <si>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</si>
  <si>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</si>
  <si>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</si>
  <si>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</si>
  <si>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</si>
  <si>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</si>
  <si>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</si>
  <si>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</si>
  <si>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</si>
  <si>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</si>
  <si>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</si>
  <si>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</si>
  <si>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</si>
  <si>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</si>
  <si>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</si>
  <si>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</si>
  <si>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</si>
  <si>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</si>
  <si>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</si>
  <si>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</si>
  <si>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</si>
  <si>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</si>
  <si>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</si>
  <si>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</si>
  <si>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</si>
  <si>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</si>
  <si>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</si>
  <si>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</si>
  <si>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</si>
  <si>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</si>
  <si>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</si>
  <si>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</si>
  <si>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</si>
  <si>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</si>
  <si>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</si>
  <si>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</si>
  <si>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</si>
  <si>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</si>
  <si>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</si>
  <si>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</si>
  <si>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</si>
  <si>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</si>
  <si>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</si>
  <si>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</si>
  <si>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</si>
  <si>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</si>
  <si>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</si>
  <si>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</si>
  <si>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</si>
  <si>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</si>
  <si>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</si>
  <si>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</si>
  <si>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</si>
  <si>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</si>
  <si>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</si>
  <si>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</si>
  <si>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</si>
  <si>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</si>
  <si>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</si>
  <si>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</si>
  <si>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</si>
  <si>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</si>
  <si>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</si>
  <si>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</si>
  <si>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</si>
  <si>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</si>
  <si>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</si>
  <si>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</si>
  <si>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</si>
  <si>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</si>
  <si>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</si>
  <si>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</si>
  <si>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</si>
  <si>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</si>
  <si>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</si>
  <si>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</si>
  <si>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</si>
  <si>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</si>
  <si>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</si>
  <si>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</si>
  <si>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</si>
  <si>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</si>
  <si>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</si>
  <si>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</si>
  <si>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</si>
  <si>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</si>
  <si>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</si>
  <si>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</si>
  <si>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</si>
  <si>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</si>
  <si>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</si>
  <si>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</si>
  <si>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</si>
  <si>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</si>
  <si>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</si>
  <si>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</si>
  <si>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</si>
  <si>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</si>
  <si>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</si>
  <si>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</si>
  <si>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</si>
  <si>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</si>
  <si>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</si>
  <si>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</si>
  <si>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</si>
  <si>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</si>
  <si>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</si>
  <si>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</si>
  <si>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</si>
  <si>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</si>
  <si>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</si>
  <si>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</si>
  <si>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</si>
  <si>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</si>
  <si>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</si>
  <si>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</si>
  <si>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</si>
  <si>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</si>
  <si>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</si>
  <si>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</si>
  <si>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</si>
  <si>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</si>
  <si>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</si>
  <si>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</si>
  <si>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</si>
  <si>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</si>
  <si>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</si>
  <si>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</si>
  <si>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</si>
  <si>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</si>
  <si>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</si>
  <si>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</si>
  <si>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</si>
  <si>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</si>
  <si>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</si>
  <si>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</si>
  <si>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</si>
  <si>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</si>
  <si>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</si>
  <si>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</si>
  <si>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</si>
  <si>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</si>
  <si>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</si>
  <si>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</si>
  <si>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</si>
  <si>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</si>
  <si>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</si>
  <si>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</si>
  <si>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</si>
  <si>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</si>
  <si>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</si>
  <si>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</si>
  <si>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</si>
  <si>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</si>
  <si>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</si>
  <si>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</si>
  <si>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</si>
  <si>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</si>
  <si>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</si>
  <si>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</si>
  <si>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</si>
  <si>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</si>
  <si>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</si>
  <si>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</si>
  <si>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</si>
  <si>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</si>
  <si>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</si>
  <si>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</si>
  <si>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</si>
  <si>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</si>
  <si>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</si>
  <si>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</si>
  <si>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</si>
  <si>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</si>
  <si>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</si>
  <si>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</si>
  <si>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</si>
  <si>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</si>
  <si>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</si>
  <si>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</si>
  <si>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</si>
  <si>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</si>
  <si>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</si>
  <si>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</si>
  <si>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</si>
  <si>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</si>
  <si>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</si>
  <si>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</si>
  <si>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</si>
  <si>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</si>
  <si>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</si>
  <si>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</si>
  <si>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</si>
  <si>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</si>
  <si>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</si>
  <si>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</si>
  <si>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</si>
  <si>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</si>
  <si>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</si>
  <si>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</si>
  <si>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</si>
  <si>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</si>
  <si>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</si>
  <si>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</si>
  <si>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</si>
  <si>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</si>
  <si>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</si>
  <si>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</si>
  <si>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</si>
  <si>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</si>
  <si>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</si>
  <si>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</si>
  <si>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</si>
  <si>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</si>
  <si>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</si>
  <si>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</si>
  <si>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</si>
  <si>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</si>
  <si>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</si>
  <si>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</si>
  <si>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</si>
  <si>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</si>
  <si>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</si>
  <si>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</si>
  <si>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</si>
  <si>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</si>
  <si>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</si>
  <si>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</si>
  <si>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</si>
  <si>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</si>
  <si>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</si>
  <si>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</si>
  <si>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</si>
  <si>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</si>
  <si>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</si>
  <si>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</si>
  <si>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</si>
  <si>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</si>
  <si>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</si>
  <si>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</si>
  <si>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</si>
  <si>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</si>
  <si>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</si>
  <si>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</si>
  <si>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</si>
  <si>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</si>
  <si>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</si>
  <si>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</si>
  <si>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</si>
  <si>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</si>
  <si>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</si>
  <si>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</si>
  <si>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</si>
  <si>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</si>
  <si>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</si>
  <si>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</si>
  <si>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</si>
  <si>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</si>
  <si>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</si>
  <si>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</si>
  <si>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</si>
  <si>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</si>
  <si>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</si>
  <si>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</si>
  <si>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</si>
  <si>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</si>
  <si>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</si>
  <si>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</si>
  <si>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</si>
  <si>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</si>
  <si>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</si>
  <si>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</si>
  <si>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</si>
  <si>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</si>
  <si>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</si>
  <si>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</si>
  <si>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</si>
  <si>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</si>
  <si>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</si>
  <si>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</si>
  <si>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</si>
  <si>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</si>
  <si>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</si>
  <si>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</si>
  <si>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</si>
  <si>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</si>
  <si>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</si>
  <si>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</si>
  <si>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</si>
  <si>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</si>
  <si>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</si>
  <si>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</si>
  <si>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</si>
  <si>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</si>
  <si>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</si>
  <si>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</si>
  <si>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</si>
  <si>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</si>
  <si>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</si>
  <si>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</si>
  <si>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</si>
  <si>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</si>
  <si>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</si>
  <si>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</si>
  <si>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</si>
  <si>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</si>
  <si>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</si>
  <si>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</si>
  <si>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</si>
  <si>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</si>
  <si>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</si>
  <si>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</si>
  <si>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</si>
  <si>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</si>
  <si>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</si>
  <si>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</si>
  <si>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</si>
  <si>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</si>
  <si>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</si>
  <si>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</si>
  <si>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</si>
  <si>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</si>
  <si>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</si>
  <si>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</si>
  <si>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</si>
  <si>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</si>
  <si>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</si>
  <si>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</si>
  <si>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</si>
  <si>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</si>
  <si>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</si>
  <si>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</si>
  <si>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</si>
  <si>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</si>
  <si>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</si>
  <si>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</si>
  <si>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</si>
  <si>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</si>
  <si>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</si>
  <si>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</si>
  <si>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</si>
  <si>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</si>
  <si>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</si>
  <si>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</si>
  <si>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</si>
  <si>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</si>
  <si>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</si>
  <si>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</si>
  <si>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</si>
  <si>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</si>
  <si>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</si>
  <si>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</si>
  <si>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</si>
  <si>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</si>
  <si>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</si>
  <si>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</si>
  <si>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</si>
  <si>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</si>
  <si>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</si>
  <si>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</si>
  <si>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</si>
  <si>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</si>
  <si>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</si>
  <si>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</si>
  <si>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</si>
  <si>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</si>
  <si>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</si>
  <si>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</si>
  <si>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</si>
  <si>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</si>
  <si>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</si>
  <si>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</si>
  <si>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</si>
  <si>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</si>
  <si>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</si>
  <si>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</si>
  <si>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</si>
  <si>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</si>
  <si>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</si>
  <si>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</si>
  <si>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</si>
  <si>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</si>
  <si>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</si>
  <si>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</si>
  <si>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</si>
  <si>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</si>
  <si>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</si>
  <si>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</si>
  <si>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</si>
  <si>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</si>
  <si>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</si>
  <si>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</si>
  <si>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</si>
  <si>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</si>
  <si>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</si>
  <si>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</si>
  <si>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</si>
  <si>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</si>
  <si>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</si>
  <si>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</si>
  <si>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</si>
  <si>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</si>
  <si>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</si>
  <si>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</si>
  <si>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</si>
  <si>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</si>
  <si>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</si>
  <si>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</si>
  <si>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</si>
  <si>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</si>
  <si>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</si>
  <si>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</si>
  <si>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</si>
  <si>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</si>
  <si>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</si>
  <si>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</si>
  <si>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</si>
  <si>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</si>
  <si>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</si>
  <si>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</si>
  <si>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</si>
  <si>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</si>
  <si>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</si>
  <si>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</si>
  <si>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</si>
  <si>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</si>
  <si>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</si>
  <si>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</si>
  <si>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</si>
  <si>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</si>
  <si>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</si>
  <si>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</si>
  <si>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</si>
  <si>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</si>
  <si>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</si>
  <si>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</si>
  <si>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</si>
  <si>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</si>
  <si>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</si>
  <si>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</si>
  <si>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</si>
  <si>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</si>
  <si>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</si>
  <si>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</si>
  <si>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</si>
  <si>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</si>
  <si>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</si>
  <si>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</si>
  <si>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</si>
  <si>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</si>
  <si>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</si>
  <si>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</si>
  <si>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</si>
  <si>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</si>
  <si>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</si>
  <si>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</si>
  <si>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</si>
  <si>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</si>
  <si>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</si>
  <si>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</si>
  <si>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</si>
  <si>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</si>
  <si>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</si>
  <si>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</si>
  <si>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</si>
  <si>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</si>
  <si>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</si>
  <si>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</si>
  <si>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</si>
  <si>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</si>
  <si>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</si>
  <si>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</si>
  <si>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</si>
  <si>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</si>
  <si>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</si>
  <si>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</si>
  <si>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</si>
  <si>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</si>
  <si>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</si>
  <si>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</si>
  <si>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</si>
  <si>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</si>
  <si>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</si>
  <si>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</si>
  <si>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</si>
  <si>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</si>
  <si>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</si>
  <si>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</si>
  <si>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</si>
  <si>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</si>
  <si>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</si>
  <si>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</si>
  <si>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</si>
  <si>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</si>
  <si>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</si>
  <si>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</si>
  <si>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</si>
  <si>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</si>
  <si>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</si>
  <si>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</si>
  <si>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</si>
  <si>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</si>
  <si>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</si>
  <si>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</si>
  <si>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</si>
  <si>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</si>
  <si>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</si>
  <si>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</si>
  <si>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</si>
  <si>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</si>
  <si>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</si>
  <si>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</si>
  <si>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</si>
  <si>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</si>
  <si>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</si>
  <si>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</si>
  <si>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</si>
  <si>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</si>
  <si>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</si>
  <si>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</si>
  <si>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</si>
  <si>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</si>
  <si>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</si>
  <si>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</si>
  <si>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</si>
  <si>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</si>
  <si>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</si>
  <si>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</si>
  <si>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</si>
  <si>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</si>
  <si>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</si>
  <si>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</si>
  <si>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</si>
  <si>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</si>
  <si>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</si>
  <si>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</si>
  <si>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</si>
  <si>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</si>
  <si>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</si>
  <si>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</si>
  <si>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</si>
  <si>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</si>
  <si>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</si>
  <si>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</si>
  <si>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</si>
  <si>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</si>
  <si>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</si>
  <si>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</si>
  <si>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</si>
  <si>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</si>
  <si>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</si>
  <si>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</si>
  <si>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</si>
  <si>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</si>
  <si>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</si>
  <si>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</si>
  <si>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</si>
  <si>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</si>
  <si>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</si>
  <si>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</si>
  <si>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</si>
  <si>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</si>
  <si>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</si>
  <si>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</si>
  <si>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</si>
  <si>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</si>
  <si>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</si>
  <si>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</si>
  <si>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</si>
  <si>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</si>
  <si>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</si>
  <si>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</si>
  <si>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</si>
  <si>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</si>
  <si>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</si>
  <si>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</si>
  <si>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</si>
  <si>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</si>
  <si>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</si>
  <si>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</si>
  <si>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</si>
  <si>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</si>
  <si>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</si>
  <si>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</si>
  <si>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</si>
  <si>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</si>
  <si>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</si>
  <si>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</si>
  <si>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</si>
  <si>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</si>
  <si>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</si>
  <si>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</si>
  <si>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</si>
  <si>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</si>
  <si>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</si>
  <si>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</si>
  <si>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</si>
  <si>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</si>
  <si>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</si>
  <si>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</si>
  <si>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</si>
  <si>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</si>
  <si>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</si>
  <si>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</si>
  <si>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</si>
  <si>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</si>
  <si>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</si>
  <si>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</si>
  <si>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</si>
  <si>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</si>
  <si>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</si>
  <si>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</si>
  <si>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</si>
  <si>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</si>
  <si>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</si>
  <si>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</si>
  <si>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</si>
  <si>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</si>
  <si>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</si>
  <si>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</si>
  <si>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</si>
  <si>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</si>
  <si>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</si>
  <si>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</si>
  <si>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</si>
  <si>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</si>
  <si>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</si>
  <si>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</si>
  <si>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</si>
  <si>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</si>
  <si>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</si>
  <si>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</si>
  <si>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</si>
  <si>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</si>
  <si>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</si>
  <si>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</si>
  <si>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</si>
  <si>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</si>
  <si>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</si>
  <si>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</si>
  <si>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</si>
  <si>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</si>
  <si>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</si>
  <si>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</si>
  <si>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</si>
  <si>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</si>
  <si>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</si>
  <si>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</si>
  <si>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</si>
  <si>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</si>
  <si>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</si>
  <si>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</si>
  <si>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</si>
  <si>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</si>
  <si>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</si>
  <si>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</si>
  <si>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</si>
  <si>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</si>
  <si>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</si>
  <si>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</si>
  <si>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</si>
  <si>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</si>
  <si>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</si>
  <si>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</si>
  <si>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</si>
  <si>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</si>
  <si>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</si>
  <si>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</si>
  <si>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</si>
  <si>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</si>
  <si>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</si>
  <si>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</si>
  <si>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</si>
  <si>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</si>
  <si>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</si>
  <si>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</si>
  <si>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</si>
  <si>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</si>
  <si>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</si>
  <si>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</si>
  <si>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</si>
  <si>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</si>
  <si>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</si>
  <si>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</si>
  <si>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</si>
  <si>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</si>
  <si>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</si>
  <si>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</si>
  <si>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</si>
  <si>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</si>
  <si>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</si>
  <si>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</si>
  <si>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</si>
  <si>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</si>
  <si>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</si>
  <si>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</si>
  <si>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</si>
  <si>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</si>
  <si>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</si>
  <si>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</si>
  <si>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</si>
  <si>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</si>
  <si>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</si>
  <si>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</si>
  <si>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</si>
  <si>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</si>
  <si>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</si>
  <si>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</si>
  <si>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</si>
  <si>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</si>
  <si>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</si>
  <si>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</si>
  <si>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</si>
  <si>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</si>
  <si>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</si>
  <si>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</si>
  <si>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</si>
  <si>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</si>
  <si>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</si>
  <si>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</si>
  <si>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</si>
  <si>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</si>
  <si>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</si>
  <si>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</si>
  <si>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</si>
  <si>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</si>
  <si>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</si>
  <si>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</si>
  <si>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</si>
  <si>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</si>
  <si>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</si>
  <si>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</si>
  <si>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</si>
  <si>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</si>
  <si>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</si>
  <si>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</si>
  <si>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</si>
  <si>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</si>
  <si>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</si>
  <si>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</si>
  <si>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</si>
  <si>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</si>
  <si>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</si>
  <si>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</si>
  <si>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</si>
  <si>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</si>
  <si>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</si>
  <si>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</si>
  <si>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</si>
  <si>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</si>
  <si>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</si>
  <si>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</si>
  <si>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</si>
  <si>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</si>
  <si>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</si>
  <si>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</si>
  <si>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</si>
  <si>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</si>
  <si>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</si>
  <si>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</si>
  <si>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</si>
  <si>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</si>
  <si>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</si>
  <si>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</si>
  <si>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</si>
  <si>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</si>
  <si>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</si>
  <si>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</si>
  <si>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</si>
  <si>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</si>
  <si>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</si>
  <si>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</si>
  <si>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</si>
  <si>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</si>
  <si>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</si>
  <si>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</si>
  <si>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</si>
  <si>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</si>
  <si>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</si>
  <si>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</si>
  <si>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</si>
  <si>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</si>
  <si>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</si>
  <si>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</si>
  <si>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</si>
  <si>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</si>
  <si>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</si>
  <si>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</si>
  <si>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</si>
  <si>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</si>
  <si>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</si>
  <si>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</si>
  <si>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</si>
  <si>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</si>
  <si>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</si>
  <si>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</si>
  <si>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</si>
  <si>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</si>
  <si>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</si>
  <si>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</si>
  <si>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</si>
  <si>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</si>
  <si>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</si>
  <si>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</si>
  <si>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</si>
  <si>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</si>
  <si>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</si>
  <si>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</si>
  <si>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</si>
  <si>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</si>
  <si>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</si>
  <si>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</si>
  <si>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</si>
  <si>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</si>
  <si>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</si>
  <si>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</si>
  <si>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</si>
  <si>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</si>
  <si>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</si>
  <si>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</si>
  <si>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</si>
  <si>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</si>
  <si>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</si>
  <si>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</si>
  <si>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</si>
  <si>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</si>
  <si>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</si>
  <si>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</si>
  <si>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</si>
  <si>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</si>
  <si>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</si>
  <si>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</si>
  <si>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</si>
  <si>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</si>
  <si>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</si>
  <si>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</si>
  <si>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</si>
  <si>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</si>
  <si>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</si>
  <si>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</si>
  <si>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</si>
  <si>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</si>
  <si>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</si>
  <si>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</si>
  <si>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</si>
  <si>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</si>
  <si>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</si>
  <si>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</si>
  <si>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</si>
  <si>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</si>
  <si>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</si>
  <si>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</si>
  <si>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</si>
  <si>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</si>
  <si>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</si>
  <si>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</si>
  <si>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</si>
  <si>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</si>
  <si>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</si>
  <si>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</si>
  <si>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</si>
  <si>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</si>
  <si>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</si>
  <si>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</si>
  <si>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</si>
  <si>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</si>
  <si>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</si>
  <si>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</si>
  <si>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</si>
  <si>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</si>
  <si>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</si>
  <si>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</si>
  <si>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</si>
  <si>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</si>
  <si>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</si>
  <si>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</si>
  <si>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</si>
  <si>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</si>
  <si>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</si>
  <si>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</si>
  <si>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</si>
  <si>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</si>
  <si>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</si>
  <si>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</si>
  <si>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</si>
  <si>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</si>
  <si>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</si>
  <si>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</si>
  <si>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</si>
  <si>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</si>
  <si>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</si>
  <si>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</si>
  <si>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</si>
  <si>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</si>
  <si>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</si>
  <si>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</si>
  <si>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</si>
  <si>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</si>
  <si>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</si>
  <si>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</si>
  <si>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</si>
  <si>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</si>
  <si>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</si>
  <si>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</si>
  <si>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</si>
  <si>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</si>
  <si>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</si>
  <si>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</si>
  <si>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</si>
  <si>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</si>
  <si>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</si>
  <si>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</si>
  <si>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</si>
  <si>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</si>
  <si>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</si>
  <si>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</si>
  <si>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</si>
  <si>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</si>
  <si>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</si>
  <si>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</si>
  <si>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</si>
  <si>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</si>
  <si>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</si>
  <si>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</si>
  <si>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</si>
  <si>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</si>
  <si>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</si>
  <si>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</si>
  <si>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</si>
  <si>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</si>
  <si>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</si>
  <si>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</si>
  <si>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</si>
  <si>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</si>
  <si>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</si>
  <si>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</si>
  <si>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</si>
  <si>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</si>
  <si>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</si>
  <si>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</si>
  <si>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</si>
  <si>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</si>
  <si>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</si>
  <si>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</si>
  <si>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</si>
  <si>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</si>
  <si>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</si>
  <si>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</si>
  <si>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</si>
  <si>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</si>
  <si>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</si>
  <si>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</si>
  <si>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</si>
  <si>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</si>
  <si>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</si>
  <si>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</si>
  <si>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</si>
  <si>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</si>
  <si>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</si>
  <si>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</si>
  <si>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</si>
  <si>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</si>
  <si>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</si>
  <si>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</si>
  <si>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</si>
  <si>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</si>
  <si>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</si>
  <si>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</si>
  <si>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</si>
  <si>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</si>
  <si>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</si>
  <si>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</si>
  <si>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</si>
  <si>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</si>
  <si>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</si>
  <si>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</si>
  <si>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</si>
  <si>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</si>
  <si>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</si>
  <si>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</si>
  <si>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</si>
  <si>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</si>
  <si>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</si>
  <si>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</si>
  <si>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</si>
  <si>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</si>
  <si>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</si>
  <si>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</si>
  <si>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</si>
  <si>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</si>
  <si>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</si>
  <si>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</si>
  <si>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</si>
  <si>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</si>
  <si>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</si>
  <si>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</si>
  <si>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</si>
  <si>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</si>
  <si>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</si>
  <si>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</si>
  <si>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</si>
  <si>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</si>
  <si>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</si>
  <si>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</si>
  <si>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</si>
  <si>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</si>
  <si>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</si>
  <si>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</si>
  <si>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</si>
  <si>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</si>
  <si>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</si>
  <si>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</si>
  <si>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</si>
  <si>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</si>
  <si>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</si>
  <si>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</si>
  <si>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</si>
  <si>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</si>
  <si>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</si>
  <si>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</si>
  <si>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</si>
  <si>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</si>
  <si>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</si>
  <si>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</si>
  <si>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</si>
  <si>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</si>
  <si>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</si>
  <si>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</si>
  <si>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</si>
  <si>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</si>
  <si>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</si>
  <si>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</si>
  <si>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</si>
  <si>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</si>
  <si>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</si>
  <si>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</si>
  <si>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</si>
  <si>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</si>
  <si>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</si>
  <si>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</si>
  <si>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</si>
  <si>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</si>
  <si>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</si>
  <si>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</si>
  <si>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</si>
  <si>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</si>
  <si>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</si>
  <si>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</si>
  <si>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</si>
  <si>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</si>
  <si>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</si>
  <si>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</si>
  <si>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</si>
  <si>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</si>
  <si>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</si>
  <si>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</si>
  <si>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</si>
  <si>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</si>
  <si>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</si>
  <si>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</si>
  <si>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</si>
  <si>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</si>
  <si>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</si>
  <si>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</si>
  <si>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</si>
  <si>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</si>
  <si>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</si>
  <si>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</si>
  <si>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</si>
  <si>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</si>
  <si>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</si>
  <si>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</si>
  <si>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</si>
  <si>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</si>
  <si>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</si>
  <si>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</si>
  <si>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</si>
  <si>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</si>
  <si>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</si>
  <si>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</si>
  <si>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</si>
  <si>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</si>
  <si>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</si>
  <si>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</si>
  <si>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</si>
  <si>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</si>
  <si>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</si>
  <si>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</si>
  <si>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</si>
  <si>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</si>
  <si>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</si>
  <si>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</si>
  <si>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</si>
  <si>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</si>
  <si>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</si>
  <si>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</si>
  <si>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</si>
  <si>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</si>
  <si>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</si>
  <si>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</si>
  <si>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</si>
  <si>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</si>
  <si>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</si>
  <si>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</si>
  <si>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</si>
  <si>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</si>
  <si>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</si>
  <si>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</si>
  <si>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</si>
  <si>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</si>
  <si>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</si>
  <si>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</si>
  <si>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</si>
  <si>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</si>
  <si>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</si>
  <si>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</si>
  <si>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</si>
  <si>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</si>
  <si>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</si>
  <si>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</si>
  <si>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</si>
  <si>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</si>
  <si>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</si>
  <si>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</si>
  <si>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</si>
  <si>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</si>
  <si>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</si>
  <si>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</si>
  <si>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</si>
  <si>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</si>
  <si>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</si>
  <si>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</si>
  <si>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</si>
  <si>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</si>
  <si>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</si>
  <si>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</si>
  <si>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</si>
  <si>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</si>
  <si>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</si>
  <si>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</si>
  <si>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</si>
  <si>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</si>
  <si>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</si>
  <si>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</si>
  <si>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</si>
  <si>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</si>
  <si>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</si>
  <si>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</si>
  <si>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</si>
  <si>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</si>
  <si>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</si>
  <si>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</si>
  <si>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</si>
  <si>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</si>
  <si>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</si>
  <si>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</si>
  <si>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</si>
  <si>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</si>
  <si>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</si>
  <si>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</si>
  <si>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</si>
  <si>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</si>
  <si>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</si>
  <si>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</si>
  <si>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</si>
  <si>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</si>
  <si>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</si>
  <si>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</si>
  <si>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</si>
  <si>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</si>
  <si>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</si>
  <si>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</si>
  <si>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</si>
  <si>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</si>
  <si>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</si>
  <si>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</si>
  <si>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</si>
  <si>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</si>
  <si>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</si>
  <si>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</si>
  <si>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</si>
  <si>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</si>
  <si>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</si>
  <si>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</si>
  <si>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</si>
  <si>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</si>
  <si>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</si>
  <si>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</si>
  <si>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</si>
  <si>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</si>
  <si>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</si>
  <si>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</si>
  <si>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</si>
  <si>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</si>
  <si>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</si>
  <si>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</si>
  <si>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</si>
  <si>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</si>
  <si>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</si>
  <si>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</si>
  <si>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</si>
  <si>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</si>
  <si>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</si>
  <si>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</si>
  <si>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</si>
  <si>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</si>
  <si>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</si>
  <si>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</si>
  <si>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</si>
  <si>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</si>
  <si>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</si>
  <si>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</si>
  <si>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</si>
  <si>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</si>
  <si>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</si>
  <si>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</si>
  <si>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</si>
  <si>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</si>
  <si>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</si>
  <si>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</si>
  <si>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</si>
  <si>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</si>
  <si>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</si>
  <si>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</si>
  <si>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</si>
  <si>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</si>
  <si>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</si>
  <si>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</si>
  <si>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</si>
  <si>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</si>
  <si>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</si>
  <si>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</si>
  <si>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</si>
  <si>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</si>
  <si>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</si>
  <si>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</si>
  <si>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</si>
  <si>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</si>
  <si>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</si>
  <si>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</si>
  <si>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</si>
  <si>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</si>
  <si>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</si>
  <si>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</si>
  <si>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</si>
  <si>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</si>
  <si>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</si>
  <si>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</si>
  <si>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</si>
  <si>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</si>
  <si>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</si>
  <si>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</si>
  <si>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</si>
  <si>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</si>
  <si>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</si>
  <si>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</si>
  <si>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</si>
  <si>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</si>
  <si>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</si>
  <si>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</si>
  <si>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</si>
  <si>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</si>
  <si>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</si>
  <si>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</si>
  <si>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</si>
  <si>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</si>
  <si>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</si>
  <si>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</si>
  <si>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</si>
  <si>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</si>
  <si>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</si>
  <si>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</si>
  <si>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</si>
  <si>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</si>
  <si>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</si>
  <si>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</si>
  <si>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</si>
  <si>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</si>
  <si>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</si>
  <si>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</si>
  <si>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</si>
  <si>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</si>
  <si>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</si>
  <si>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</si>
  <si>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</si>
  <si>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</si>
  <si>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</si>
  <si>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</si>
  <si>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</si>
  <si>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</si>
  <si>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</si>
  <si>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</si>
  <si>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</si>
  <si>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</si>
  <si>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</si>
  <si>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</si>
  <si>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</si>
  <si>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</si>
  <si>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</si>
  <si>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</si>
  <si>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</si>
  <si>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</si>
  <si>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</si>
  <si>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</si>
  <si>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</si>
  <si>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</si>
  <si>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</si>
  <si>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</si>
  <si>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</si>
  <si>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</si>
  <si>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</si>
  <si>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</si>
  <si>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</si>
  <si>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</si>
  <si>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</si>
  <si>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</si>
  <si>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</si>
  <si>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</si>
  <si>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</si>
  <si>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</si>
  <si>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</si>
  <si>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</si>
  <si>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</si>
  <si>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</si>
  <si>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</si>
  <si>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</si>
  <si>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</si>
  <si>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</si>
  <si>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</si>
  <si>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</si>
  <si>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</si>
  <si>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</si>
  <si>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</si>
  <si>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</si>
  <si>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</si>
  <si>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</si>
  <si>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</si>
  <si>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</si>
  <si>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</si>
  <si>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</si>
  <si>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</si>
  <si>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</si>
  <si>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</si>
  <si>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</si>
  <si>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</si>
  <si>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</si>
  <si>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</si>
  <si>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</si>
  <si>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</si>
  <si>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</si>
  <si>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</si>
  <si>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</si>
  <si>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</si>
  <si>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</si>
  <si>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</si>
  <si>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</si>
  <si>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</si>
  <si>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</si>
  <si>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</si>
  <si>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</si>
  <si>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</si>
  <si>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</si>
  <si>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</si>
  <si>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</si>
  <si>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</si>
  <si>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</si>
  <si>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</si>
  <si>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</si>
  <si>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</si>
  <si>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</si>
  <si>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</si>
  <si>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</si>
  <si>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</si>
  <si>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</si>
  <si>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</si>
  <si>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</si>
  <si>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</si>
  <si>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</si>
  <si>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</si>
  <si>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</si>
  <si>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</si>
  <si>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</si>
  <si>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</si>
  <si>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</si>
  <si>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</si>
  <si>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</si>
  <si>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</si>
  <si>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</si>
  <si>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</si>
  <si>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</si>
  <si>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</si>
  <si>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</si>
  <si>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</si>
  <si>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</si>
  <si>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</si>
  <si>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</si>
  <si>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</si>
  <si>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</si>
  <si>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</si>
  <si>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</si>
  <si>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</si>
  <si>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</si>
  <si>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</si>
  <si>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</si>
  <si>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</si>
  <si>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</si>
  <si>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</si>
  <si>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</si>
  <si>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</si>
  <si>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</si>
  <si>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</si>
  <si>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</si>
  <si>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</si>
  <si>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</si>
  <si>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</si>
  <si>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</si>
  <si>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</si>
  <si>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</si>
  <si>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</si>
  <si>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</si>
  <si>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</si>
  <si>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</si>
  <si>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</si>
  <si>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</si>
  <si>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</si>
  <si>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</si>
  <si>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</si>
  <si>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</si>
  <si>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</si>
  <si>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</si>
  <si>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</si>
  <si>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</si>
  <si>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</si>
  <si>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</si>
  <si>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</si>
  <si>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</si>
  <si>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</si>
  <si>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</si>
  <si>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</si>
  <si>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</si>
  <si>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</si>
  <si>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</si>
  <si>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</si>
  <si>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</si>
  <si>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</si>
  <si>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</si>
  <si>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</si>
  <si>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</si>
  <si>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</si>
  <si>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</si>
  <si>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</si>
  <si>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</si>
  <si>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</si>
  <si>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</si>
  <si>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</si>
  <si>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</si>
  <si>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</si>
  <si>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</si>
  <si>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</si>
  <si>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</si>
  <si>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</si>
  <si>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</si>
  <si>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</si>
  <si>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</si>
  <si>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</si>
  <si>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</si>
  <si>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</si>
  <si>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</si>
  <si>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</si>
  <si>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</si>
  <si>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</si>
  <si>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</si>
  <si>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</si>
  <si>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</si>
  <si>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</si>
  <si>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</si>
  <si>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</si>
  <si>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</si>
  <si>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</si>
  <si>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</si>
  <si>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</si>
  <si>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</si>
  <si>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</si>
  <si>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</si>
  <si>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</si>
  <si>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</si>
  <si>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</si>
  <si>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</si>
  <si>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</si>
  <si>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</si>
  <si>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</si>
  <si>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</si>
  <si>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</si>
  <si>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</si>
  <si>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</si>
  <si>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</si>
  <si>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</si>
  <si>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</si>
  <si>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</si>
  <si>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</si>
  <si>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</si>
  <si>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</si>
  <si>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</si>
  <si>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</si>
  <si>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</si>
  <si>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</si>
  <si>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</si>
  <si>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</si>
  <si>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</si>
  <si>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</si>
  <si>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</si>
  <si>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</si>
  <si>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</si>
  <si>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</si>
  <si>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</si>
  <si>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</si>
  <si>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</si>
  <si>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</si>
  <si>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</si>
  <si>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</si>
  <si>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</si>
  <si>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</si>
  <si>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</si>
  <si>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</si>
  <si>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</si>
  <si>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</si>
  <si>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</si>
  <si>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</si>
  <si>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</si>
  <si>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</si>
  <si>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</si>
  <si>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</si>
  <si>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</si>
  <si>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</si>
  <si>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</si>
  <si>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</si>
  <si>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</si>
  <si>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</si>
  <si>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</si>
  <si>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</si>
  <si>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</si>
  <si>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</si>
  <si>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</si>
  <si>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</si>
  <si>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</si>
  <si>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</si>
  <si>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</si>
  <si>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</si>
  <si>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</si>
  <si>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</si>
  <si>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</si>
  <si>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</si>
  <si>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</si>
  <si>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</si>
  <si>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</si>
  <si>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</si>
  <si>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</si>
  <si>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</si>
  <si>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</si>
  <si>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</si>
  <si>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</si>
  <si>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</si>
  <si>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</si>
  <si>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</si>
  <si>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</si>
  <si>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</si>
  <si>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</si>
  <si>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</si>
  <si>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</si>
  <si>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</si>
  <si>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</si>
  <si>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</si>
  <si>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</si>
  <si>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</si>
  <si>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</si>
  <si>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</si>
  <si>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</si>
  <si>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</si>
  <si>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</si>
  <si>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</si>
  <si>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</si>
  <si>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</si>
  <si>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</si>
  <si>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</si>
  <si>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</si>
  <si>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</si>
  <si>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</si>
  <si>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</si>
  <si>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</si>
  <si>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</si>
  <si>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</si>
  <si>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</si>
  <si>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</si>
  <si>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</si>
  <si>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</si>
  <si>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</si>
  <si>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</si>
  <si>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</si>
  <si>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</si>
  <si>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</si>
  <si>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</si>
  <si>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</si>
  <si>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</si>
  <si>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</si>
  <si>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</si>
  <si>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</si>
  <si>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</si>
  <si>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</si>
  <si>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</si>
  <si>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</si>
  <si>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</si>
  <si>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</si>
  <si>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</si>
  <si>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</si>
  <si>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</si>
  <si>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</si>
  <si>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</si>
  <si>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</si>
  <si>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</si>
  <si>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</si>
  <si>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</si>
  <si>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</si>
  <si>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</si>
  <si>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</si>
  <si>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</si>
  <si>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</si>
  <si>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</si>
  <si>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</si>
  <si>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</si>
  <si>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</si>
  <si>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</si>
  <si>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</si>
  <si>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</si>
  <si>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</si>
  <si>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</si>
  <si>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</si>
  <si>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</si>
  <si>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</si>
  <si>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</si>
  <si>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</si>
  <si>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</si>
  <si>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</si>
  <si>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</si>
  <si>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</si>
  <si>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</si>
  <si>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</si>
  <si>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</si>
  <si>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</si>
  <si>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</si>
  <si>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</si>
  <si>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</si>
  <si>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</si>
  <si>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</si>
  <si>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</si>
  <si>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</si>
  <si>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</si>
  <si>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</si>
  <si>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</si>
  <si>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</si>
  <si>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</si>
  <si>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</si>
  <si>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</si>
  <si>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</si>
  <si>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</si>
  <si>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</si>
  <si>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</si>
  <si>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</si>
  <si>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</si>
  <si>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</si>
  <si>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</si>
  <si>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</si>
  <si>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</si>
  <si>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</si>
  <si>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</si>
  <si>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</si>
  <si>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</si>
  <si>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</si>
  <si>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</si>
  <si>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</si>
  <si>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</si>
  <si>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</si>
  <si>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</si>
  <si>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</si>
  <si>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</si>
  <si>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</si>
  <si>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</si>
  <si>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</si>
  <si>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</si>
  <si>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</si>
  <si>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</si>
  <si>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</si>
  <si>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</si>
  <si>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</si>
  <si>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</si>
  <si>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</si>
  <si>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</si>
  <si>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</si>
  <si>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</si>
  <si>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</si>
  <si>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</si>
  <si>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</si>
  <si>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</si>
  <si>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</si>
  <si>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</si>
  <si>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</si>
  <si>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</si>
  <si>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</si>
  <si>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</si>
  <si>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</si>
  <si>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</si>
  <si>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</si>
  <si>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</si>
  <si>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</si>
  <si>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</si>
  <si>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</si>
  <si>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</si>
  <si>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</si>
  <si>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</si>
  <si>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</si>
  <si>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</si>
  <si>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</si>
  <si>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</si>
  <si>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</si>
  <si>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</si>
  <si>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</si>
  <si>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</si>
  <si>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</si>
  <si>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</si>
  <si>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</si>
  <si>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</si>
  <si>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</si>
  <si>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</si>
  <si>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</si>
  <si>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</si>
  <si>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</si>
  <si>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</si>
  <si>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</si>
  <si>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</si>
  <si>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</si>
  <si>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</si>
  <si>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</si>
  <si>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</si>
  <si>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</si>
  <si>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</si>
  <si>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</si>
  <si>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</si>
  <si>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</si>
  <si>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</si>
  <si>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</si>
  <si>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</si>
  <si>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</si>
  <si>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</si>
  <si>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</si>
  <si>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</si>
  <si>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</si>
  <si>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</si>
  <si>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</si>
  <si>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</si>
  <si>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</si>
  <si>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</si>
  <si>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</si>
  <si>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</si>
  <si>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</si>
  <si>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</si>
  <si>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</si>
  <si>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</si>
  <si>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</si>
  <si>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</si>
  <si>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</si>
  <si>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</si>
  <si>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</si>
  <si>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</si>
  <si>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</si>
  <si>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</si>
  <si>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</si>
  <si>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</si>
  <si>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</si>
  <si>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</si>
  <si>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</si>
  <si>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</si>
  <si>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</si>
  <si>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</si>
  <si>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</si>
  <si>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</si>
  <si>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</si>
  <si>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</si>
  <si>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</si>
  <si>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</si>
  <si>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</si>
  <si>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</si>
  <si>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</si>
  <si>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</si>
  <si>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</si>
  <si>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</si>
  <si>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</si>
  <si>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</si>
  <si>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</si>
  <si>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</si>
  <si>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</si>
  <si>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</si>
  <si>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</si>
  <si>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</si>
  <si>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</si>
  <si>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</si>
  <si>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</si>
  <si>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</si>
  <si>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</si>
  <si>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</si>
  <si>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</si>
  <si>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</si>
  <si>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</si>
  <si>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</si>
  <si>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</si>
  <si>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</si>
  <si>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</si>
  <si>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</si>
  <si>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</si>
  <si>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</si>
  <si>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</si>
  <si>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</si>
  <si>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</si>
  <si>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</si>
  <si>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</si>
  <si>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</si>
  <si>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</si>
  <si>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</si>
  <si>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</si>
  <si>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</si>
  <si>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</si>
  <si>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</si>
  <si>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</si>
  <si>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</si>
  <si>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</si>
  <si>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</si>
  <si>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</si>
  <si>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</si>
  <si>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</si>
  <si>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</si>
  <si>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</si>
  <si>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</si>
  <si>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</si>
  <si>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</si>
  <si>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</si>
  <si>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</si>
  <si>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</si>
  <si>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</si>
  <si>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</si>
  <si>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</si>
  <si>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</si>
  <si>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</si>
  <si>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</si>
  <si>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</si>
  <si>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</si>
  <si>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</si>
  <si>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</si>
  <si>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</si>
  <si>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</si>
  <si>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</si>
  <si>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</si>
  <si>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</si>
  <si>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</si>
  <si>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</si>
  <si>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</si>
  <si>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</si>
  <si>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</si>
  <si>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</si>
  <si>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</si>
  <si>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</si>
  <si>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</si>
  <si>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</si>
  <si>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</si>
  <si>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</si>
  <si>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</si>
  <si>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</si>
  <si>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</si>
  <si>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</si>
  <si>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</si>
  <si>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</si>
  <si>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</si>
  <si>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</si>
  <si>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</si>
  <si>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</si>
  <si>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</si>
  <si>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</si>
  <si>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</si>
  <si>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</si>
  <si>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</si>
  <si>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</si>
  <si>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</si>
  <si>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</si>
  <si>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</si>
  <si>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</si>
  <si>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</si>
  <si>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</si>
  <si>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</si>
  <si>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</si>
  <si>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</si>
  <si>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</si>
  <si>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</si>
  <si>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</si>
  <si>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</si>
  <si>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</si>
  <si>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</si>
  <si>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</si>
  <si>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</si>
  <si>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</si>
  <si>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</si>
  <si>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</si>
  <si>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</si>
  <si>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</si>
  <si>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</si>
  <si>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</si>
  <si>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</si>
  <si>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</si>
  <si>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</si>
  <si>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</si>
  <si>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</si>
  <si>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</si>
  <si>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</si>
  <si>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</si>
  <si>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</si>
  <si>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</si>
  <si>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</si>
  <si>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</si>
  <si>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</si>
  <si>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</si>
  <si>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</si>
  <si>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</si>
  <si>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</si>
  <si>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</si>
  <si>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</si>
  <si>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</si>
  <si>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</si>
  <si>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</si>
  <si>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</si>
  <si>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</si>
  <si>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</si>
  <si>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</si>
  <si>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</si>
  <si>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</si>
  <si>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</si>
  <si>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</si>
  <si>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</si>
  <si>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</si>
  <si>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</si>
  <si>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</si>
  <si>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</si>
  <si>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</si>
  <si>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</si>
  <si>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</si>
  <si>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</si>
  <si>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</si>
  <si>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</si>
  <si>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</si>
  <si>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</si>
  <si>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</si>
  <si>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</si>
  <si>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</si>
  <si>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</si>
  <si>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</si>
  <si>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</si>
  <si>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</si>
  <si>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</si>
  <si>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</si>
  <si>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</si>
  <si>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</si>
  <si>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</si>
  <si>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</si>
  <si>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</si>
  <si>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</si>
  <si>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</si>
  <si>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</si>
  <si>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</si>
  <si>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</si>
  <si>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</si>
  <si>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</si>
  <si>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</si>
  <si>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</si>
  <si>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</si>
  <si>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</si>
  <si>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</si>
  <si>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</si>
  <si>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</si>
  <si>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</si>
  <si>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</si>
  <si>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</si>
  <si>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</si>
  <si>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</si>
  <si>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</si>
  <si>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</si>
  <si>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</si>
  <si>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</si>
  <si>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</si>
  <si>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</si>
  <si>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</si>
  <si>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</si>
  <si>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</si>
  <si>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</si>
  <si>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</si>
  <si>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</si>
  <si>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</si>
  <si>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</si>
  <si>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</si>
  <si>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</si>
  <si>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</si>
  <si>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</si>
  <si>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</si>
  <si>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</si>
  <si>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</si>
  <si>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</si>
  <si>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</si>
  <si>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</si>
  <si>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</si>
  <si>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</si>
  <si>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</si>
  <si>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</si>
  <si>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</si>
  <si>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</si>
  <si>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</si>
  <si>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</si>
  <si>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</si>
  <si>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</si>
  <si>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</si>
  <si>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</si>
  <si>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</si>
  <si>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</si>
  <si>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</si>
  <si>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</si>
  <si>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</si>
  <si>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</si>
  <si>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</si>
  <si>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</si>
  <si>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</si>
  <si>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</si>
  <si>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</si>
  <si>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</si>
  <si>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</si>
  <si>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</si>
  <si>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</si>
  <si>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</si>
  <si>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</si>
  <si>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</si>
  <si>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</si>
  <si>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</si>
  <si>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</si>
  <si>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</si>
  <si>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</si>
  <si>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</si>
  <si>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</si>
  <si>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</si>
  <si>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</si>
  <si>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</si>
  <si>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</si>
  <si>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</si>
  <si>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</si>
  <si>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</si>
  <si>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</si>
  <si>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</si>
  <si>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</si>
  <si>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</si>
  <si>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</si>
  <si>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</si>
  <si>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</si>
  <si>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</si>
  <si>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</si>
  <si>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</si>
  <si>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</si>
  <si>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</si>
  <si>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</si>
  <si>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</si>
  <si>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</si>
  <si>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</si>
  <si>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</si>
  <si>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</si>
  <si>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</si>
  <si>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</si>
  <si>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</si>
  <si>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</si>
  <si>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</si>
  <si>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</si>
  <si>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</si>
  <si>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</si>
  <si>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</si>
  <si>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</si>
  <si>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</si>
  <si>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</si>
  <si>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</si>
  <si>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</si>
  <si>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</si>
  <si>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</si>
  <si>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</si>
  <si>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</si>
  <si>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</si>
  <si>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</si>
  <si>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</si>
  <si>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</si>
  <si>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</si>
  <si>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</si>
  <si>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</si>
  <si>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</si>
  <si>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</si>
  <si>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</si>
  <si>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</si>
  <si>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</si>
  <si>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</si>
  <si>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</si>
  <si>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</si>
  <si>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</si>
  <si>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</si>
  <si>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</si>
  <si>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</si>
  <si>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</si>
  <si>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</si>
  <si>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</si>
  <si>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</si>
  <si>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</si>
  <si>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</si>
  <si>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</si>
  <si>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</si>
  <si>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</si>
  <si>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</si>
  <si>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</si>
  <si>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</si>
  <si>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</si>
  <si>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</si>
  <si>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</si>
  <si>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</si>
  <si>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</si>
  <si>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</si>
  <si>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</si>
  <si>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</si>
  <si>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</si>
  <si>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</si>
  <si>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</si>
  <si>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</si>
  <si>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</si>
  <si>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</si>
  <si>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</si>
  <si>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</si>
  <si>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</si>
  <si>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</si>
  <si>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</si>
  <si>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</si>
  <si>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</si>
  <si>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</si>
  <si>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</si>
  <si>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</si>
  <si>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</si>
  <si>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</si>
  <si>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</si>
  <si>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</si>
  <si>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</si>
  <si>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</si>
  <si>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</si>
  <si>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</si>
  <si>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</si>
  <si>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</si>
  <si>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</si>
  <si>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</si>
  <si>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</si>
  <si>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</si>
  <si>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</si>
  <si>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</si>
  <si>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</si>
  <si>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</si>
  <si>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</si>
  <si>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</si>
  <si>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</si>
  <si>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</si>
  <si>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</si>
  <si>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</si>
  <si>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</si>
  <si>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</si>
  <si>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</si>
  <si>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</si>
  <si>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</si>
  <si>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</si>
  <si>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</si>
  <si>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</si>
  <si>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</si>
  <si>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</si>
  <si>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</si>
  <si>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</si>
  <si>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</si>
  <si>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</si>
  <si>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</si>
  <si>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</si>
  <si>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</si>
  <si>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</si>
  <si>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</si>
  <si>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</si>
  <si>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</si>
  <si>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</si>
  <si>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</si>
  <si>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</si>
  <si>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</si>
  <si>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</si>
  <si>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</si>
  <si>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</si>
  <si>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</si>
  <si>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</si>
  <si>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</si>
  <si>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</si>
  <si>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</si>
  <si>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</si>
  <si>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</si>
  <si>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</si>
  <si>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</si>
  <si>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</si>
  <si>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</si>
  <si>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</si>
  <si>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</si>
  <si>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</si>
  <si>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</si>
  <si>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</si>
  <si>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</si>
  <si>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</si>
  <si>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</si>
  <si>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</si>
  <si>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</si>
  <si>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</si>
  <si>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</si>
  <si>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</si>
  <si>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</si>
  <si>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</si>
  <si>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</si>
  <si>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</si>
  <si>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</si>
  <si>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</si>
  <si>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</si>
  <si>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</si>
  <si>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</si>
  <si>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</si>
  <si>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</si>
  <si>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</si>
  <si>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</si>
  <si>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</si>
  <si>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</si>
  <si>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</si>
  <si>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</si>
  <si>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</si>
  <si>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</si>
  <si>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</si>
  <si>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</si>
  <si>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</si>
  <si>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</si>
  <si>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</si>
  <si>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</si>
  <si>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</si>
  <si>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</si>
  <si>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</si>
  <si>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</si>
  <si>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</si>
  <si>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</si>
  <si>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</si>
  <si>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</si>
  <si>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</si>
  <si>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</si>
  <si>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</si>
  <si>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</si>
  <si>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</si>
  <si>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</si>
  <si>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</si>
  <si>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</si>
  <si>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</si>
  <si>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</si>
  <si>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</si>
  <si>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</si>
  <si>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</si>
  <si>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</si>
  <si>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</si>
  <si>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</si>
  <si>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</si>
  <si>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</si>
  <si>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</si>
  <si>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</si>
  <si>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</si>
  <si>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</si>
  <si>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</si>
  <si>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</si>
  <si>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</si>
  <si>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</si>
  <si>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</si>
  <si>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</si>
  <si>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</si>
  <si>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</si>
  <si>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</si>
  <si>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</si>
  <si>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</si>
  <si>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</si>
  <si>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</si>
  <si>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</si>
  <si>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</si>
  <si>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</si>
  <si>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</si>
  <si>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</si>
  <si>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</si>
  <si>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</si>
  <si>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</si>
  <si>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</si>
  <si>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</si>
  <si>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</si>
  <si>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</si>
  <si>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</si>
  <si>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</si>
  <si>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</si>
  <si>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</si>
  <si>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</si>
  <si>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</si>
  <si>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</si>
  <si>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</si>
  <si>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</si>
  <si>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</si>
  <si>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</si>
  <si>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</si>
  <si>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</si>
  <si>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</si>
  <si>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</si>
  <si>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</si>
  <si>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</si>
  <si>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</si>
  <si>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</si>
  <si>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</si>
  <si>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</si>
  <si>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</si>
  <si>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</si>
  <si>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</si>
  <si>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</si>
  <si>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</si>
  <si>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</si>
  <si>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</si>
  <si>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</si>
  <si>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</si>
  <si>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</si>
  <si>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</si>
  <si>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</si>
  <si>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</si>
  <si>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</si>
  <si>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</si>
  <si>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</si>
  <si>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</si>
  <si>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</si>
  <si>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</si>
  <si>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</si>
  <si>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</si>
  <si>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</si>
  <si>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</si>
  <si>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</si>
  <si>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</si>
  <si>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</si>
  <si>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</si>
  <si>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</si>
  <si>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</si>
  <si>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</si>
  <si>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</si>
  <si>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</si>
  <si>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</si>
  <si>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</si>
  <si>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</si>
  <si>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</si>
  <si>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</si>
  <si>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</si>
  <si>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</si>
  <si>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</si>
  <si>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</si>
  <si>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</si>
  <si>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</si>
  <si>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</si>
  <si>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</si>
  <si>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</si>
  <si>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</si>
  <si>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</si>
  <si>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</si>
  <si>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</si>
  <si>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</si>
  <si>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</si>
  <si>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</si>
  <si>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</si>
  <si>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</si>
  <si>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</si>
  <si>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</si>
  <si>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</si>
  <si>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</si>
  <si>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</si>
  <si>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</si>
  <si>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</si>
  <si>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</si>
  <si>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</si>
  <si>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</si>
  <si>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</si>
  <si>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</si>
  <si>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</si>
  <si>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</si>
  <si>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</si>
  <si>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</si>
  <si>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</si>
  <si>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</si>
  <si>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</si>
  <si>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</si>
  <si>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</si>
  <si>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</si>
  <si>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</si>
  <si>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</si>
  <si>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</si>
  <si>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</si>
  <si>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</si>
  <si>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</si>
  <si>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</si>
  <si>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</si>
  <si>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</si>
  <si>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</si>
  <si>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</si>
  <si>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</si>
  <si>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</si>
  <si>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</si>
  <si>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</si>
  <si>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</si>
  <si>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</si>
  <si>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</si>
  <si>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</si>
  <si>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</si>
  <si>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</si>
  <si>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</si>
  <si>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</si>
  <si>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</si>
  <si>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</si>
  <si>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</si>
  <si>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</si>
  <si>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</si>
  <si>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</si>
  <si>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</si>
  <si>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</si>
  <si>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</si>
  <si>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</si>
  <si>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</si>
  <si>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</si>
  <si>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</si>
  <si>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</si>
  <si>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</si>
  <si>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</si>
  <si>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</si>
  <si>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</si>
  <si>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</si>
  <si>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</si>
  <si>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</si>
  <si>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</si>
  <si>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</si>
  <si>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</si>
  <si>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</si>
  <si>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</si>
  <si>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</si>
  <si>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</si>
  <si>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</si>
  <si>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</si>
  <si>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</si>
  <si>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</si>
  <si>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</si>
  <si>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</si>
  <si>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</si>
  <si>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</si>
  <si>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</si>
  <si>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</si>
  <si>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</si>
  <si>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</si>
  <si>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</si>
  <si>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</si>
  <si>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</si>
  <si>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</si>
  <si>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</si>
  <si>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</si>
  <si>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</si>
  <si>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</si>
  <si>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</si>
  <si>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</si>
  <si>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</si>
  <si>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</si>
  <si>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</si>
  <si>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</si>
  <si>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</si>
  <si>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</si>
  <si>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</si>
  <si>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</si>
  <si>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</si>
  <si>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</si>
  <si>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</si>
  <si>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</si>
  <si>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</si>
  <si>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</si>
  <si>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</si>
  <si>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</si>
  <si>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</si>
  <si>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</si>
  <si>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</si>
  <si>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</si>
  <si>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</si>
  <si>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</si>
  <si>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</si>
  <si>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</si>
  <si>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</si>
  <si>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</si>
  <si>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</si>
  <si>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</si>
  <si>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</si>
  <si>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</si>
  <si>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</si>
  <si>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</si>
  <si>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</si>
  <si>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</si>
  <si>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</si>
  <si>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</si>
  <si>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</si>
  <si>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</si>
  <si>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</si>
  <si>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</si>
  <si>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</si>
  <si>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</si>
  <si>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</si>
  <si>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</si>
  <si>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</si>
  <si>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</si>
  <si>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</si>
  <si>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</si>
  <si>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</si>
  <si>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</si>
  <si>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</si>
  <si>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</si>
  <si>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</si>
  <si>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</si>
  <si>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</si>
  <si>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</si>
  <si>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</si>
  <si>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</si>
  <si>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</si>
  <si>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</si>
  <si>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</si>
  <si>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</si>
  <si>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</si>
  <si>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</si>
  <si>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</si>
  <si>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</si>
  <si>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</si>
  <si>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</si>
  <si>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</si>
  <si>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</si>
  <si>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</si>
  <si>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</si>
  <si>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</si>
  <si>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</si>
  <si>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</si>
  <si>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</si>
  <si>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</si>
  <si>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</si>
  <si>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</si>
  <si>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</si>
  <si>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</si>
  <si>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</si>
  <si>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</si>
  <si>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</si>
  <si>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</si>
  <si>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</si>
  <si>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</si>
  <si>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</si>
  <si>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</si>
  <si>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</si>
  <si>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</si>
  <si>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</si>
  <si>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</si>
  <si>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</si>
  <si>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</si>
  <si>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</si>
  <si>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</si>
  <si>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</si>
  <si>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</si>
  <si>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</si>
  <si>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</si>
  <si>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</si>
  <si>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</si>
  <si>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</si>
  <si>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</si>
  <si>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</si>
  <si>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</si>
  <si>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</si>
  <si>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</si>
  <si>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</si>
  <si>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</si>
  <si>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</si>
  <si>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</si>
  <si>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</si>
  <si>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</si>
  <si>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</si>
  <si>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</si>
  <si>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</si>
  <si>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</si>
  <si>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</si>
  <si>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</si>
  <si>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</si>
  <si>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</si>
  <si>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</si>
  <si>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</si>
  <si>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</si>
  <si>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</si>
  <si>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</si>
  <si>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</si>
  <si>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</si>
  <si>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</si>
  <si>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</si>
  <si>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</si>
  <si>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</si>
  <si>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</si>
  <si>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</si>
  <si>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</si>
  <si>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</si>
  <si>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</si>
  <si>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</si>
  <si>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</si>
  <si>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</si>
  <si>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</si>
  <si>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</si>
  <si>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</si>
  <si>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</si>
  <si>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</si>
  <si>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</si>
  <si>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</si>
  <si>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</si>
  <si>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</si>
  <si>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</si>
  <si>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</si>
  <si>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</si>
  <si>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</si>
  <si>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</si>
  <si>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</si>
  <si>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</si>
  <si>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</si>
  <si>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</si>
  <si>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</si>
  <si>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</si>
  <si>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</si>
  <si>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</si>
  <si>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</si>
  <si>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</si>
  <si>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</si>
  <si>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</si>
  <si>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</si>
  <si>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</si>
  <si>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</si>
  <si>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</si>
  <si>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</si>
  <si>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</si>
  <si>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</si>
  <si>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</si>
  <si>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</si>
  <si>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</si>
  <si>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</si>
  <si>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</si>
  <si>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</si>
  <si>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</si>
  <si>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</si>
  <si>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</si>
  <si>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</si>
  <si>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</si>
  <si>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</si>
  <si>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</si>
  <si>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</si>
  <si>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</si>
  <si>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</si>
  <si>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</si>
  <si>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</si>
  <si>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</si>
  <si>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</si>
  <si>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</si>
  <si>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</si>
  <si>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</si>
  <si>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</si>
  <si>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</si>
  <si>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</si>
  <si>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</si>
  <si>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</si>
  <si>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</si>
  <si>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</si>
  <si>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</si>
  <si>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</si>
  <si>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</si>
  <si>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</si>
  <si>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</si>
  <si>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</si>
  <si>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</si>
  <si>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</si>
  <si>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</si>
  <si>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</si>
  <si>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</si>
  <si>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</si>
  <si>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</si>
  <si>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</si>
  <si>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</si>
  <si>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</si>
  <si>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</si>
  <si>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</si>
  <si>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</si>
  <si>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</si>
  <si>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</si>
  <si>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</si>
  <si>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</si>
  <si>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</si>
  <si>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</si>
  <si>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</si>
  <si>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</si>
  <si>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</si>
  <si>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</si>
  <si>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</si>
  <si>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</si>
  <si>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</si>
  <si>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</si>
  <si>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</si>
  <si>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</si>
  <si>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</si>
  <si>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</si>
  <si>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</si>
  <si>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</si>
  <si>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</si>
  <si>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</si>
  <si>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</si>
  <si>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</si>
  <si>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</si>
  <si>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</si>
  <si>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</si>
  <si>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</si>
  <si>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</si>
  <si>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</si>
  <si>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</si>
  <si>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</si>
  <si>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</si>
  <si>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</si>
  <si>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</si>
  <si>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</si>
  <si>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</si>
  <si>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</si>
  <si>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</si>
  <si>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</si>
  <si>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</si>
  <si>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</si>
  <si>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</si>
  <si>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</si>
  <si>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</si>
  <si>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</si>
  <si>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</si>
  <si>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</si>
  <si>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</si>
  <si>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</si>
  <si>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</si>
  <si>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</si>
  <si>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</si>
  <si>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</si>
  <si>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</si>
  <si>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</si>
  <si>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</si>
  <si>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</si>
  <si>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</si>
  <si>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</si>
  <si>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</si>
  <si>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</si>
  <si>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</si>
  <si>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</si>
  <si>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</si>
  <si>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</si>
  <si>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</si>
  <si>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</si>
  <si>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</si>
  <si>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</si>
  <si>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</si>
  <si>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</si>
  <si>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</si>
  <si>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</si>
  <si>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</si>
  <si>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</si>
  <si>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</si>
  <si>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</si>
  <si>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</si>
  <si>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</si>
  <si>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</si>
  <si>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</si>
  <si>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</si>
  <si>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</si>
  <si>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</si>
  <si>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</si>
  <si>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</si>
  <si>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</si>
  <si>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</si>
  <si>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</si>
  <si>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</si>
  <si>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</si>
  <si>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</si>
  <si>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</si>
  <si>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</si>
  <si>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</si>
  <si>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</si>
  <si>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</si>
  <si>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</si>
  <si>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</si>
  <si>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</si>
  <si>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</si>
  <si>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</si>
  <si>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</si>
  <si>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</si>
  <si>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</si>
  <si>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</si>
  <si>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</si>
  <si>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</si>
  <si>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</si>
  <si>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</si>
  <si>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</si>
  <si>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</si>
  <si>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</si>
  <si>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</si>
  <si>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</si>
  <si>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</si>
  <si>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</si>
  <si>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</si>
  <si>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</si>
  <si>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</si>
  <si>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</si>
  <si>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</si>
  <si>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</si>
  <si>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</si>
  <si>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</si>
  <si>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</si>
  <si>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</si>
  <si>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</si>
  <si>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</si>
  <si>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</si>
  <si>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</si>
  <si>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</si>
  <si>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</si>
  <si>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</si>
  <si>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</si>
  <si>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</si>
  <si>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</si>
  <si>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</si>
  <si>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</si>
  <si>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</si>
  <si>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</si>
  <si>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</si>
  <si>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</si>
  <si>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</si>
  <si>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</si>
  <si>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</si>
  <si>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</si>
  <si>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</si>
  <si>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</si>
  <si>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</si>
  <si>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</si>
  <si>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</si>
  <si>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</si>
  <si>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</si>
  <si>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</si>
  <si>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</si>
  <si>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</si>
  <si>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</si>
  <si>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</si>
  <si>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</si>
  <si>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</si>
  <si>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</si>
  <si>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</si>
  <si>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</si>
  <si>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</si>
  <si>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</si>
  <si>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</si>
  <si>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</si>
  <si>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</si>
  <si>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</si>
  <si>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</si>
  <si>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</si>
  <si>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</si>
  <si>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</si>
  <si>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</si>
  <si>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</si>
  <si>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</si>
  <si>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</si>
  <si>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</si>
  <si>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</si>
  <si>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</si>
  <si>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</si>
  <si>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</si>
  <si>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</si>
  <si>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</si>
  <si>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</si>
  <si>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</si>
  <si>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</si>
  <si>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</si>
  <si>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</si>
  <si>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</si>
  <si>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</si>
  <si>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</si>
  <si>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</si>
  <si>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</si>
  <si>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</si>
  <si>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</si>
  <si>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</si>
  <si>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</si>
  <si>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</si>
  <si>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</si>
  <si>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</si>
  <si>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</si>
  <si>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</si>
  <si>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</si>
  <si>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</si>
  <si>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</si>
  <si>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</si>
  <si>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</si>
  <si>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</si>
  <si>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</si>
  <si>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</si>
  <si>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</si>
  <si>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</si>
  <si>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</si>
  <si>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</si>
  <si>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</si>
  <si>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</si>
  <si>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</si>
  <si>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</si>
  <si>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</si>
  <si>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</si>
  <si>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</si>
  <si>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</si>
  <si>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</si>
  <si>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</si>
  <si>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</si>
  <si>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</si>
  <si>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</si>
  <si>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</si>
  <si>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</si>
  <si>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</si>
  <si>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</si>
  <si>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</si>
  <si>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</si>
  <si>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</si>
  <si>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</si>
  <si>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</si>
  <si>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</si>
  <si>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</si>
  <si>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</si>
  <si>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</si>
  <si>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</si>
  <si>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</si>
  <si>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</si>
  <si>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</si>
  <si>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</si>
  <si>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</si>
  <si>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</si>
  <si>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</si>
  <si>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</si>
  <si>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</si>
  <si>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</si>
  <si>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</si>
  <si>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</si>
  <si>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</si>
  <si>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</si>
  <si>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</si>
  <si>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</si>
  <si>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</si>
  <si>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</si>
  <si>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</si>
  <si>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</si>
  <si>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</si>
  <si>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</si>
  <si>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</si>
  <si>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</si>
  <si>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</si>
  <si>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</si>
  <si>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</si>
  <si>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</si>
  <si>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</si>
  <si>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</si>
  <si>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</si>
  <si>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</si>
  <si>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</si>
  <si>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</si>
  <si>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</si>
  <si>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</si>
  <si>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</si>
  <si>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</si>
  <si>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</si>
  <si>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</si>
  <si>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</si>
  <si>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</si>
  <si>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</si>
  <si>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</si>
  <si>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</si>
  <si>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</si>
  <si>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</si>
  <si>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</si>
  <si>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</si>
  <si>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</si>
  <si>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</si>
  <si>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</si>
  <si>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</si>
  <si>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</si>
  <si>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</si>
  <si>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</si>
  <si>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</si>
  <si>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</si>
  <si>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</si>
  <si>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</si>
  <si>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</si>
  <si>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</si>
  <si>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</si>
  <si>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</si>
  <si>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</si>
  <si>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</si>
  <si>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</si>
  <si>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</si>
  <si>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</si>
  <si>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</si>
  <si>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</si>
  <si>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</si>
  <si>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</si>
  <si>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</si>
  <si>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</si>
  <si>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</si>
  <si>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</si>
  <si>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</si>
  <si>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</si>
  <si>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</si>
  <si>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</si>
  <si>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</si>
  <si>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</si>
  <si>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</si>
  <si>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</si>
  <si>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</si>
  <si>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</si>
  <si>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</si>
  <si>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</si>
  <si>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</si>
  <si>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</si>
  <si>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</si>
  <si>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</si>
  <si>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</si>
  <si>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</si>
  <si>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</si>
  <si>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</si>
  <si>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</si>
  <si>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</si>
  <si>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</si>
  <si>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</si>
  <si>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</si>
  <si>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</si>
  <si>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</si>
  <si>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</si>
  <si>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</si>
  <si>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</si>
  <si>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</si>
  <si>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</si>
  <si>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</si>
  <si>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</si>
  <si>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</si>
  <si>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</si>
  <si>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</si>
  <si>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</si>
  <si>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</si>
  <si>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</si>
  <si>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</si>
  <si>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</si>
  <si>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</si>
  <si>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</si>
  <si>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</si>
  <si>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</si>
  <si>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</si>
  <si>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</si>
  <si>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</si>
  <si>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</si>
  <si>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</si>
  <si>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</si>
  <si>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</si>
  <si>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</si>
  <si>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</si>
  <si>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</si>
  <si>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</si>
  <si>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</si>
  <si>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</si>
  <si>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</si>
  <si>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</si>
  <si>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</si>
  <si>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</si>
  <si>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</si>
  <si>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</si>
  <si>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</si>
  <si>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</si>
  <si>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</si>
  <si>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</si>
  <si>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</si>
  <si>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</si>
  <si>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</si>
  <si>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</si>
  <si>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</si>
  <si>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</si>
  <si>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</si>
  <si>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</si>
  <si>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</si>
  <si>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</si>
  <si>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</si>
  <si>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</si>
  <si>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</si>
  <si>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</si>
  <si>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</si>
  <si>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</si>
  <si>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</si>
  <si>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</si>
  <si>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</si>
  <si>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</si>
  <si>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</si>
  <si>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</si>
  <si>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</si>
  <si>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</si>
  <si>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</si>
  <si>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</si>
  <si>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</si>
  <si>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</si>
  <si>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</si>
  <si>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</si>
  <si>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</si>
  <si>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</si>
  <si>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</si>
  <si>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</si>
  <si>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</si>
  <si>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</si>
  <si>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</si>
  <si>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</si>
  <si>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</si>
  <si>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</si>
  <si>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</si>
  <si>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</si>
  <si>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</si>
  <si>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</si>
  <si>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</si>
  <si>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</si>
  <si>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</si>
  <si>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</si>
  <si>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</si>
  <si>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</si>
  <si>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</si>
  <si>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</si>
  <si>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</si>
  <si>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</si>
  <si>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</si>
  <si>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</si>
  <si>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</si>
  <si>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</si>
  <si>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</si>
  <si>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</si>
  <si>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</si>
  <si>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</si>
  <si>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</si>
  <si>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</si>
  <si>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</si>
  <si>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</si>
  <si>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</si>
  <si>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</si>
  <si>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</si>
  <si>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</si>
  <si>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</si>
  <si>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</si>
  <si>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</si>
  <si>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</si>
  <si>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</si>
  <si>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</si>
  <si>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</si>
  <si>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</si>
  <si>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</si>
  <si>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</si>
  <si>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</si>
  <si>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</si>
  <si>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</si>
  <si>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</si>
  <si>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</si>
  <si>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</si>
  <si>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</si>
  <si>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</si>
  <si>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</si>
  <si>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</si>
  <si>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</si>
  <si>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</si>
  <si>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</si>
  <si>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</si>
  <si>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</si>
  <si>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</si>
  <si>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</si>
  <si>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</si>
  <si>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</si>
  <si>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</si>
  <si>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</si>
  <si>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</si>
  <si>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</si>
  <si>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</si>
  <si>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</si>
  <si>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</si>
  <si>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</si>
  <si>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</si>
  <si>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</si>
  <si>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</si>
  <si>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</si>
  <si>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</si>
  <si>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</si>
  <si>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</si>
  <si>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</si>
  <si>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</si>
  <si>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</si>
  <si>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</si>
  <si>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</si>
  <si>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</si>
  <si>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</si>
  <si>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</si>
  <si>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</si>
  <si>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</si>
  <si>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</si>
  <si>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</si>
  <si>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</si>
  <si>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</si>
  <si>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</si>
  <si>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</si>
  <si>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</si>
  <si>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</si>
  <si>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</si>
  <si>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</si>
  <si>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</si>
  <si>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</si>
  <si>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</si>
  <si>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</si>
  <si>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</si>
  <si>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</si>
  <si>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</si>
  <si>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</si>
  <si>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</si>
  <si>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</si>
  <si>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</si>
  <si>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</si>
  <si>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</si>
  <si>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</si>
  <si>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</si>
  <si>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</si>
  <si>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</si>
  <si>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</si>
  <si>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</si>
  <si>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</si>
  <si>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</si>
  <si>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</si>
  <si>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</si>
  <si>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</si>
  <si>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</si>
  <si>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</si>
  <si>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</si>
  <si>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</si>
  <si>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</si>
  <si>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</si>
  <si>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</si>
  <si>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</si>
  <si>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</si>
  <si>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</si>
  <si>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</si>
  <si>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</si>
  <si>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</si>
  <si>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</si>
  <si>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</si>
  <si>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</si>
  <si>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</si>
  <si>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</si>
  <si>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</si>
  <si>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</si>
  <si>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</si>
  <si>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</si>
  <si>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</si>
  <si>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</si>
  <si>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</si>
  <si>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</si>
  <si>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</si>
  <si>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</si>
  <si>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</si>
  <si>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</si>
  <si>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</si>
  <si>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</si>
  <si>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</si>
  <si>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</si>
  <si>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</si>
  <si>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</si>
  <si>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</si>
  <si>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</si>
  <si>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</si>
  <si>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</si>
  <si>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</si>
  <si>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</si>
  <si>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</si>
  <si>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</si>
  <si>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</si>
  <si>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</si>
  <si>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</si>
  <si>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</si>
  <si>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</si>
  <si>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</si>
  <si>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</si>
  <si>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</si>
  <si>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</si>
  <si>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</si>
  <si>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</si>
  <si>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</si>
  <si>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</si>
  <si>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</si>
  <si>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</si>
  <si>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</si>
  <si>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</si>
  <si>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</si>
  <si>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</si>
  <si>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</si>
  <si>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</si>
  <si>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</si>
  <si>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</si>
  <si>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</si>
  <si>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</si>
  <si>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</si>
  <si>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</si>
  <si>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</si>
  <si>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</si>
  <si>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</si>
  <si>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</si>
  <si>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</si>
  <si>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</si>
  <si>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</si>
  <si>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</si>
  <si>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</si>
  <si>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</si>
  <si>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</si>
  <si>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</si>
  <si>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</si>
  <si>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</si>
  <si>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</si>
  <si>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</si>
  <si>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</si>
  <si>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</si>
  <si>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</si>
  <si>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</si>
  <si>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</si>
  <si>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</si>
  <si>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</si>
  <si>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</si>
  <si>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</si>
  <si>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</si>
  <si>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</si>
  <si>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</si>
  <si>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</si>
  <si>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</si>
  <si>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</si>
  <si>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</si>
  <si>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</si>
  <si>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</si>
  <si>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</si>
  <si>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</si>
  <si>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</si>
  <si>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</si>
  <si>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</si>
  <si>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</si>
  <si>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</si>
  <si>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</si>
  <si>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</si>
  <si>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</si>
  <si>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</si>
  <si>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</si>
  <si>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</si>
  <si>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</si>
  <si>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</si>
  <si>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</si>
  <si>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</si>
  <si>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</si>
  <si>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</si>
  <si>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</si>
  <si>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</si>
  <si>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</si>
  <si>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</si>
  <si>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</si>
  <si>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</si>
  <si>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</si>
  <si>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</si>
  <si>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</si>
  <si>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</si>
  <si>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</si>
  <si>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</si>
  <si>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</si>
  <si>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</si>
  <si>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</si>
  <si>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</si>
  <si>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</si>
  <si>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</si>
  <si>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</si>
  <si>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</si>
  <si>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</si>
  <si>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</si>
  <si>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</si>
  <si>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</si>
  <si>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</si>
  <si>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</si>
  <si>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</si>
  <si>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</si>
  <si>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</si>
  <si>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</si>
  <si>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</si>
  <si>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</si>
  <si>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</si>
  <si>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</si>
  <si>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</si>
  <si>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</si>
  <si>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</si>
  <si>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</si>
  <si>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</si>
  <si>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</si>
  <si>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</si>
  <si>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</si>
  <si>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</si>
  <si>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</si>
  <si>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</si>
  <si>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</si>
  <si>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</si>
  <si>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</si>
  <si>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</si>
  <si>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</si>
  <si>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</si>
  <si>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</si>
  <si>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</si>
  <si>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</si>
  <si>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</si>
  <si>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</si>
  <si>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</si>
  <si>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</si>
  <si>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</si>
  <si>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</si>
  <si>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</si>
  <si>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</si>
  <si>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</si>
  <si>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</si>
  <si>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</si>
  <si>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</si>
  <si>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</si>
  <si>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</si>
  <si>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</si>
  <si>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</si>
  <si>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</si>
  <si>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</si>
  <si>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</si>
  <si>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</si>
  <si>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</si>
  <si>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</si>
  <si>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</si>
  <si>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</si>
  <si>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</si>
  <si>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</si>
  <si>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</si>
  <si>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</si>
  <si>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</si>
  <si>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</si>
  <si>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</si>
  <si>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</si>
  <si>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</si>
  <si>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</si>
  <si>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</si>
  <si>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</si>
  <si>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</si>
  <si>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</si>
  <si>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</si>
  <si>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</si>
  <si>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</si>
  <si>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</si>
  <si>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</si>
  <si>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</si>
  <si>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</si>
  <si>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</si>
  <si>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</si>
  <si>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</si>
  <si>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</si>
  <si>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</si>
  <si>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</si>
  <si>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</si>
  <si>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</si>
  <si>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</si>
  <si>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</si>
  <si>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</si>
  <si>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</si>
  <si>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</si>
  <si>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</si>
  <si>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</si>
  <si>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</si>
  <si>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</si>
  <si>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</si>
  <si>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</si>
  <si>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</si>
  <si>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</si>
  <si>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</si>
  <si>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</si>
  <si>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</si>
  <si>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</si>
  <si>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</si>
  <si>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</si>
  <si>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</si>
  <si>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</si>
  <si>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</si>
  <si>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</si>
  <si>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</si>
  <si>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</si>
  <si>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</si>
  <si>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</si>
  <si>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</si>
  <si>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</si>
  <si>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</si>
  <si>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</si>
  <si>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</si>
  <si>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</si>
  <si>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</si>
  <si>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</si>
  <si>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</si>
  <si>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</si>
  <si>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</si>
  <si>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</si>
  <si>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</si>
  <si>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</si>
  <si>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</si>
  <si>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</si>
  <si>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</si>
  <si>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</si>
  <si>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</si>
  <si>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</si>
  <si>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</si>
  <si>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</si>
  <si>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</si>
  <si>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</si>
  <si>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</si>
  <si>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</si>
  <si>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</si>
  <si>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</si>
  <si>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</si>
  <si>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</si>
  <si>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</si>
  <si>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</si>
  <si>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</si>
  <si>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</si>
  <si>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</si>
  <si>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</si>
  <si>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</si>
  <si>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</si>
  <si>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</si>
  <si>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</si>
  <si>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</si>
  <si>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</si>
  <si>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</si>
  <si>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</si>
  <si>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</si>
  <si>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</si>
  <si>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</si>
  <si>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</si>
  <si>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</si>
  <si>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</si>
  <si>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</si>
  <si>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</si>
  <si>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</si>
  <si>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</si>
  <si>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</si>
  <si>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</si>
  <si>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</si>
  <si>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</si>
  <si>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</si>
  <si>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</si>
  <si>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</si>
  <si>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</si>
  <si>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</si>
  <si>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</si>
  <si>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</si>
  <si>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</si>
  <si>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</si>
  <si>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</si>
  <si>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</si>
  <si>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</si>
  <si>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</si>
  <si>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</si>
  <si>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</si>
  <si>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</si>
  <si>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</si>
  <si>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</si>
  <si>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</si>
  <si>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</si>
  <si>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</si>
  <si>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</si>
  <si>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</si>
  <si>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</si>
  <si>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</si>
  <si>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</si>
  <si>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</si>
  <si>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</si>
  <si>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</si>
  <si>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</si>
  <si>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</si>
  <si>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</si>
  <si>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</si>
  <si>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</si>
  <si>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</si>
  <si>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</si>
  <si>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</si>
  <si>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</si>
  <si>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</si>
  <si>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</si>
  <si>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</si>
  <si>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</si>
  <si>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</si>
  <si>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</si>
  <si>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</si>
  <si>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</si>
  <si>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</si>
  <si>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</si>
  <si>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</si>
  <si>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</si>
  <si>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</si>
  <si>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</si>
  <si>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</si>
  <si>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</si>
  <si>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</si>
  <si>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</si>
  <si>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</si>
  <si>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</si>
  <si>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</si>
  <si>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</si>
  <si>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</si>
  <si>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</si>
  <si>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</si>
  <si>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</si>
  <si>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</si>
  <si>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</si>
  <si>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</si>
  <si>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</si>
  <si>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</si>
  <si>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</si>
  <si>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</si>
  <si>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</si>
  <si>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</si>
  <si>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</si>
  <si>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</si>
  <si>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</si>
  <si>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</si>
  <si>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</si>
  <si>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</si>
  <si>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</si>
  <si>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</si>
  <si>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</si>
  <si>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</si>
  <si>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</si>
  <si>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</si>
  <si>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</si>
  <si>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</si>
  <si>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</si>
  <si>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</si>
  <si>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</si>
  <si>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</si>
  <si>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</si>
  <si>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</si>
  <si>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</si>
  <si>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</si>
  <si>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</si>
  <si>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</si>
  <si>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</si>
  <si>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</si>
  <si>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</si>
  <si>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</si>
  <si>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</si>
  <si>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</si>
  <si>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</si>
  <si>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</si>
  <si>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</si>
  <si>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</si>
  <si>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</si>
  <si>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</si>
  <si>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</si>
  <si>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</si>
  <si>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</si>
  <si>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</si>
  <si>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</si>
  <si>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</si>
  <si>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</si>
  <si>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</si>
  <si>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</si>
  <si>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</si>
  <si>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</si>
  <si>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</si>
  <si>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</si>
  <si>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</si>
  <si>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</si>
  <si>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</si>
  <si>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</si>
  <si>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</si>
  <si>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</si>
  <si>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</si>
  <si>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</si>
  <si>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</si>
  <si>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</si>
  <si>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</si>
  <si>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</si>
  <si>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</si>
  <si>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</si>
  <si>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</si>
  <si>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</si>
  <si>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</si>
  <si>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</si>
  <si>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</si>
  <si>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</si>
  <si>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</si>
  <si>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</si>
  <si>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</si>
  <si>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</si>
  <si>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</si>
  <si>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</si>
  <si>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</si>
  <si>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</si>
  <si>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</si>
  <si>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</si>
  <si>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</si>
  <si>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</si>
  <si>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</si>
  <si>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</si>
  <si>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</si>
  <si>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</si>
  <si>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</si>
  <si>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</si>
  <si>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</si>
  <si>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</si>
  <si>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</si>
  <si>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</si>
  <si>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</si>
  <si>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</si>
  <si>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</si>
  <si>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</si>
  <si>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</si>
  <si>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</si>
  <si>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</si>
  <si>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</si>
  <si>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</si>
  <si>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</si>
  <si>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</si>
  <si>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</si>
  <si>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</si>
  <si>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</si>
  <si>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</si>
  <si>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</si>
  <si>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</si>
  <si>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</si>
  <si>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</si>
  <si>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</si>
  <si>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</si>
  <si>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</si>
  <si>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</si>
  <si>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</si>
  <si>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</si>
  <si>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</si>
  <si>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</si>
  <si>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</si>
  <si>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</si>
  <si>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</si>
  <si>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</si>
  <si>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</si>
  <si>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</si>
  <si>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</si>
  <si>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</si>
  <si>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</si>
  <si>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</si>
  <si>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</si>
  <si>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</si>
  <si>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</si>
  <si>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</si>
  <si>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</si>
  <si>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</si>
  <si>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</si>
  <si>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</si>
  <si>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</si>
  <si>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</si>
  <si>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</si>
  <si>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</si>
  <si>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</si>
  <si>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</si>
  <si>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</si>
  <si>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</si>
  <si>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</si>
  <si>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</si>
  <si>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</si>
  <si>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</si>
  <si>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</si>
  <si>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</si>
  <si>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</si>
  <si>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</si>
  <si>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</si>
  <si>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</si>
  <si>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</si>
  <si>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</si>
  <si>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</si>
  <si>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</si>
  <si>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</si>
  <si>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</si>
  <si>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</si>
  <si>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</si>
  <si>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</si>
  <si>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</si>
  <si>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</si>
  <si>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</si>
  <si>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</si>
  <si>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</si>
  <si>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</si>
  <si>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</si>
  <si>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</si>
  <si>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</si>
  <si>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</si>
  <si>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</si>
  <si>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</si>
  <si>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</si>
  <si>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</si>
  <si>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</si>
  <si>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</si>
  <si>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</si>
  <si>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</si>
  <si>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</si>
  <si>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</si>
  <si>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</si>
  <si>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</si>
  <si>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</si>
  <si>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</si>
  <si>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</si>
  <si>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</si>
  <si>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</si>
  <si>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</si>
  <si>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</si>
  <si>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</si>
  <si>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</si>
  <si>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</si>
  <si>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</si>
  <si>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</si>
  <si>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</si>
  <si>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</si>
  <si>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</si>
  <si>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</si>
  <si>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</si>
  <si>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</si>
  <si>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</si>
  <si>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</si>
  <si>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</si>
  <si>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</si>
  <si>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</si>
  <si>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</si>
  <si>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</si>
  <si>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</si>
  <si>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</si>
  <si>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</si>
  <si>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</si>
  <si>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</si>
  <si>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</si>
  <si>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</si>
  <si>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</si>
  <si>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</si>
  <si>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</si>
  <si>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</si>
  <si>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</si>
  <si>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</si>
  <si>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</si>
  <si>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</si>
  <si>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</si>
  <si>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</si>
  <si>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</si>
  <si>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</si>
  <si>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</si>
  <si>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</si>
  <si>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</si>
  <si>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</si>
  <si>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</si>
  <si>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</si>
  <si>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</si>
  <si>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</si>
  <si>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</si>
  <si>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</si>
  <si>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</si>
  <si>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</si>
  <si>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</si>
  <si>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</si>
  <si>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</si>
  <si>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</si>
  <si>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</si>
  <si>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</si>
  <si>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</si>
  <si>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</si>
  <si>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</si>
  <si>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</si>
  <si>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</si>
  <si>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</si>
  <si>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</si>
  <si>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</si>
  <si>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</si>
  <si>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</si>
  <si>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</si>
  <si>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</si>
  <si>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</si>
  <si>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</si>
  <si>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</si>
  <si>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</si>
  <si>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</si>
  <si>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</si>
  <si>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</si>
  <si>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</si>
  <si>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</si>
  <si>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</si>
  <si>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</si>
  <si>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</si>
  <si>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</si>
  <si>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</si>
  <si>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</si>
  <si>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</si>
  <si>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</si>
  <si>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</si>
  <si>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</si>
  <si>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</si>
  <si>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</si>
  <si>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</si>
  <si>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</si>
  <si>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</si>
  <si>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</si>
  <si>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</si>
  <si>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</si>
  <si>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</si>
  <si>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</si>
  <si>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</si>
  <si>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</si>
  <si>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</si>
  <si>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</si>
  <si>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</si>
  <si>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</si>
  <si>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</si>
  <si>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</si>
  <si>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</si>
  <si>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</si>
  <si>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</si>
  <si>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</si>
  <si>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</si>
  <si>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</si>
  <si>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</si>
  <si>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</si>
  <si>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</si>
  <si>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</si>
  <si>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</si>
  <si>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</si>
  <si>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</si>
  <si>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</si>
  <si>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</si>
  <si>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</si>
  <si>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</si>
  <si>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</si>
  <si>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</si>
  <si>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</si>
  <si>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</si>
  <si>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</si>
  <si>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</si>
  <si>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</si>
  <si>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</si>
  <si>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</si>
  <si>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</si>
  <si>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</si>
  <si>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</si>
  <si>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</si>
  <si>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</si>
  <si>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</si>
  <si>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</si>
  <si>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</si>
  <si>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</si>
  <si>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</si>
  <si>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</si>
  <si>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</si>
  <si>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</si>
  <si>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</si>
  <si>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</si>
  <si>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</si>
  <si>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</si>
  <si>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</si>
  <si>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</si>
  <si>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</si>
  <si>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</si>
  <si>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</si>
  <si>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</si>
  <si>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</si>
  <si>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</si>
  <si>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</si>
  <si>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</si>
  <si>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</si>
  <si>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</si>
  <si>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</si>
  <si>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</si>
  <si>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</si>
  <si>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</si>
  <si>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</si>
  <si>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</si>
  <si>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</si>
  <si>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</si>
  <si>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</si>
  <si>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</si>
  <si>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</si>
  <si>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</si>
  <si>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</si>
  <si>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</si>
  <si>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</si>
  <si>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</si>
  <si>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</si>
  <si>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</si>
  <si>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</si>
  <si>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</si>
  <si>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</si>
  <si>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</si>
  <si>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</si>
  <si>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</si>
  <si>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</si>
  <si>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</si>
  <si>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</si>
  <si>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</si>
  <si>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</si>
  <si>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</si>
  <si>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</si>
  <si>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</si>
  <si>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</si>
  <si>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</si>
  <si>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</si>
  <si>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</si>
  <si>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</si>
  <si>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</si>
  <si>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</si>
  <si>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</si>
  <si>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</si>
  <si>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</si>
  <si>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</si>
  <si>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</si>
  <si>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</si>
  <si>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</si>
  <si>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</si>
  <si>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</si>
  <si>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</si>
  <si>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</si>
  <si>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</si>
  <si>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</si>
  <si>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</si>
  <si>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</si>
  <si>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</si>
  <si>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</si>
  <si>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</si>
  <si>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</si>
  <si>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</si>
  <si>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</si>
  <si>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</si>
  <si>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</si>
  <si>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</si>
  <si>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</si>
  <si>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</si>
  <si>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</si>
  <si>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</si>
  <si>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</si>
  <si>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</si>
  <si>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</si>
  <si>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</si>
  <si>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</si>
  <si>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</si>
  <si>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</si>
  <si>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</si>
  <si>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</si>
  <si>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</si>
  <si>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</si>
  <si>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</si>
  <si>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</si>
  <si>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</si>
  <si>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</si>
  <si>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</si>
  <si>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</si>
  <si>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</si>
  <si>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</si>
  <si>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</si>
  <si>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</si>
  <si>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</si>
  <si>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</si>
  <si>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</si>
  <si>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</si>
  <si>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</si>
  <si>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</si>
  <si>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</si>
  <si>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</si>
  <si>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</si>
  <si>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</si>
  <si>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</si>
  <si>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</si>
  <si>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</si>
  <si>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</si>
  <si>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</si>
  <si>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</si>
  <si>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</si>
  <si>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</si>
  <si>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</si>
  <si>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</si>
  <si>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</si>
  <si>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</si>
  <si>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</si>
  <si>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</si>
  <si>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</si>
  <si>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</si>
  <si>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</si>
  <si>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</si>
  <si>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</si>
  <si>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</si>
  <si>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</si>
  <si>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</si>
  <si>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</si>
  <si>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</si>
  <si>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</si>
  <si>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</si>
  <si>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</si>
  <si>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</si>
  <si>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</si>
  <si>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</si>
  <si>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</si>
  <si>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</si>
  <si>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</si>
  <si>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</si>
  <si>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</si>
  <si>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</si>
  <si>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</si>
  <si>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</si>
  <si>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</si>
  <si>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</si>
  <si>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</si>
  <si>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</si>
  <si>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</si>
  <si>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</si>
  <si>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</si>
  <si>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</si>
  <si>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</si>
  <si>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</si>
  <si>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</si>
  <si>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</si>
  <si>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</si>
  <si>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</si>
  <si>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</si>
  <si>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</si>
  <si>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</si>
  <si>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</si>
  <si>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</si>
  <si>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</si>
  <si>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</si>
  <si>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</si>
  <si>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</si>
  <si>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</si>
  <si>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</si>
  <si>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</si>
  <si>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</si>
  <si>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</si>
  <si>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</si>
  <si>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</si>
  <si>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</si>
  <si>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</si>
  <si>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</si>
  <si>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</si>
  <si>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</si>
  <si>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</si>
  <si>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</si>
  <si>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</si>
  <si>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</si>
  <si>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</si>
  <si>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</si>
  <si>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</si>
  <si>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</si>
  <si>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</si>
  <si>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</si>
  <si>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</si>
  <si>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</si>
  <si>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</si>
  <si>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</si>
  <si>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</si>
  <si>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</si>
  <si>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</si>
  <si>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</si>
  <si>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</si>
  <si>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</si>
  <si>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</si>
  <si>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</si>
  <si>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</si>
  <si>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</si>
  <si>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</si>
  <si>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</si>
  <si>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</si>
  <si>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</si>
  <si>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</si>
  <si>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</si>
  <si>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</si>
  <si>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</si>
  <si>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</si>
  <si>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</si>
  <si>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</si>
  <si>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</si>
  <si>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</si>
  <si>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</si>
  <si>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</si>
  <si>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</si>
  <si>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</si>
  <si>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</si>
  <si>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</si>
  <si>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</si>
  <si>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</si>
  <si>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</si>
  <si>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</si>
  <si>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</si>
  <si>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</si>
  <si>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</si>
  <si>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</si>
  <si>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</si>
  <si>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</si>
  <si>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</si>
  <si>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</si>
  <si>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</si>
  <si>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</si>
  <si>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</si>
  <si>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</si>
  <si>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</si>
  <si>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</si>
  <si>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</si>
  <si>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</si>
  <si>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</si>
  <si>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</si>
  <si>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</si>
  <si>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</si>
  <si>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</si>
  <si>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</si>
  <si>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</si>
  <si>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</si>
  <si>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</si>
  <si>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</si>
  <si>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</si>
  <si>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</si>
  <si>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</si>
  <si>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</si>
  <si>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</si>
  <si>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</si>
  <si>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</si>
  <si>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</si>
  <si>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</si>
  <si>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</si>
  <si>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</si>
  <si>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</si>
  <si>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</si>
  <si>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</si>
  <si>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</si>
  <si>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</si>
  <si>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</si>
  <si>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</si>
  <si>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</si>
  <si>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</si>
  <si>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</si>
  <si>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</si>
  <si>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</si>
  <si>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</si>
  <si>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</si>
  <si>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</si>
  <si>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</si>
  <si>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</si>
  <si>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</si>
  <si>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</si>
  <si>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</si>
  <si>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</si>
  <si>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</si>
  <si>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</si>
  <si>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</si>
  <si>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</si>
  <si>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</si>
  <si>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</si>
  <si>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</si>
  <si>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</si>
  <si>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</si>
  <si>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</si>
  <si>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</si>
  <si>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</si>
  <si>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</si>
  <si>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</si>
  <si>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</si>
  <si>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</si>
  <si>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</si>
  <si>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</si>
  <si>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</si>
  <si>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</si>
  <si>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</si>
  <si>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</si>
  <si>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</si>
  <si>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</si>
  <si>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</si>
  <si>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</si>
  <si>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</si>
  <si>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</si>
  <si>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</si>
  <si>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</si>
  <si>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</si>
  <si>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</si>
  <si>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</si>
  <si>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</si>
  <si>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</si>
  <si>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</si>
  <si>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</si>
  <si>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</si>
  <si>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</si>
  <si>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</si>
  <si>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</si>
  <si>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</si>
  <si>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</si>
  <si>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</si>
  <si>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</si>
  <si>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</si>
  <si>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</si>
  <si>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</si>
  <si>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</si>
  <si>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</si>
  <si>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</si>
  <si>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</si>
  <si>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</si>
  <si>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</si>
  <si>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</si>
  <si>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</si>
  <si>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</si>
  <si>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</si>
  <si>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</si>
  <si>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</si>
  <si>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</si>
  <si>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</si>
  <si>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</si>
  <si>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</si>
  <si>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</si>
  <si>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</si>
  <si>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</si>
  <si>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</si>
  <si>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</si>
  <si>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</si>
  <si>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</si>
  <si>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</si>
  <si>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</si>
  <si>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</si>
  <si>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</si>
  <si>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</si>
  <si>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</si>
  <si>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</si>
  <si>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</si>
  <si>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</si>
  <si>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</si>
  <si>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</si>
  <si>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</si>
  <si>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</si>
  <si>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</si>
  <si>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</si>
  <si>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</si>
  <si>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</si>
  <si>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</si>
  <si>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</si>
  <si>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</si>
  <si>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</si>
  <si>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</si>
  <si>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</si>
  <si>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</si>
  <si>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</si>
  <si>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</si>
  <si>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</si>
  <si>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</si>
  <si>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</si>
  <si>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</si>
  <si>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</si>
  <si>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</si>
  <si>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</si>
  <si>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</si>
  <si>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</si>
  <si>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</si>
  <si>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</si>
  <si>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</si>
  <si>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</si>
  <si>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</si>
  <si>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</si>
  <si>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</si>
  <si>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</si>
  <si>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</si>
  <si>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</si>
  <si>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</si>
  <si>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</si>
  <si>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</si>
  <si>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</si>
  <si>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</si>
  <si>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</si>
  <si>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</si>
  <si>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</si>
  <si>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</si>
  <si>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</si>
  <si>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</si>
  <si>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</si>
  <si>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</si>
  <si>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</si>
  <si>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</si>
  <si>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</si>
  <si>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</si>
  <si>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</si>
  <si>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</si>
  <si>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</si>
  <si>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</si>
  <si>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</si>
  <si>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</si>
  <si>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</si>
  <si>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</si>
  <si>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</si>
  <si>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</si>
  <si>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</si>
  <si>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</si>
  <si>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</si>
  <si>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</si>
  <si>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</si>
  <si>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</si>
  <si>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</si>
  <si>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</si>
  <si>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</si>
  <si>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</si>
  <si>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</si>
  <si>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</si>
  <si>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</si>
  <si>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</si>
  <si>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</si>
  <si>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</si>
  <si>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</si>
  <si>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</si>
  <si>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</si>
  <si>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</si>
  <si>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</si>
  <si>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</si>
  <si>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</si>
  <si>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</si>
  <si>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</si>
  <si>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</si>
  <si>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</si>
  <si>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</si>
  <si>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</si>
  <si>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</si>
  <si>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</si>
  <si>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</si>
  <si>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</si>
  <si>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</si>
  <si>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</si>
  <si>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</si>
  <si>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</si>
  <si>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</si>
  <si>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</si>
  <si>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</si>
  <si>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</si>
  <si>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</si>
  <si>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</si>
  <si>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</si>
  <si>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</si>
  <si>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</si>
  <si>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</si>
  <si>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</si>
  <si>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</si>
  <si>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</si>
  <si>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</si>
  <si>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</si>
  <si>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</si>
  <si>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</si>
  <si>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</si>
  <si>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</si>
  <si>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</si>
  <si>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</si>
  <si>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</si>
  <si>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</si>
  <si>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</si>
  <si>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</si>
  <si>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</si>
  <si>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</si>
  <si>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</si>
  <si>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</si>
  <si>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</si>
  <si>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</si>
  <si>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</si>
  <si>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</si>
  <si>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</si>
  <si>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</si>
  <si>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</si>
  <si>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</si>
  <si>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</si>
  <si>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</si>
  <si>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</si>
  <si>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</si>
  <si>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</si>
  <si>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</si>
  <si>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</si>
  <si>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</si>
  <si>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</si>
  <si>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</si>
  <si>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</si>
  <si>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</si>
  <si>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</si>
  <si>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</si>
  <si>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</si>
  <si>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</si>
  <si>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</si>
  <si>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</si>
  <si>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</si>
  <si>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</si>
  <si>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</si>
  <si>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</si>
  <si>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</si>
  <si>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</si>
  <si>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</si>
  <si>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</si>
  <si>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</si>
  <si>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</si>
  <si>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</si>
  <si>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</si>
  <si>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</si>
  <si>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</si>
  <si>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</si>
  <si>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</si>
  <si>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</si>
  <si>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</si>
  <si>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</si>
  <si>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</si>
  <si>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</si>
  <si>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</si>
  <si>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</si>
  <si>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</si>
  <si>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</si>
  <si>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</si>
  <si>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</si>
  <si>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</si>
  <si>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</si>
  <si>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</si>
  <si>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</si>
  <si>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</si>
  <si>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</si>
  <si>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</si>
  <si>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</si>
  <si>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</si>
  <si>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</si>
  <si>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</si>
  <si>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</si>
  <si>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</si>
  <si>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</si>
  <si>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</si>
  <si>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</si>
  <si>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</si>
  <si>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</si>
  <si>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</si>
  <si>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</si>
  <si>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</si>
  <si>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</si>
  <si>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</si>
  <si>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</si>
  <si>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</si>
  <si>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</si>
  <si>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</si>
  <si>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</si>
  <si>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</si>
  <si>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</si>
  <si>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</si>
  <si>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</si>
  <si>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</si>
  <si>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</si>
  <si>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</si>
  <si>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</si>
  <si>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</si>
  <si>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</si>
  <si>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</si>
  <si>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</si>
  <si>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</si>
  <si>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</si>
  <si>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</si>
  <si>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</si>
  <si>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</si>
  <si>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</si>
  <si>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</si>
  <si>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</si>
  <si>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</si>
  <si>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</si>
  <si>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</si>
  <si>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</si>
  <si>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</si>
  <si>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</si>
  <si>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</si>
  <si>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</si>
  <si>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</si>
  <si>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</si>
  <si>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</si>
  <si>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</si>
  <si>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</si>
  <si>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</si>
  <si>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</si>
  <si>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</si>
  <si>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</si>
  <si>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</si>
  <si>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</si>
  <si>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</si>
  <si>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</si>
  <si>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</si>
  <si>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</si>
  <si>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</si>
  <si>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</si>
  <si>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</si>
  <si>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</si>
  <si>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</si>
  <si>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</si>
  <si>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</si>
  <si>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</si>
  <si>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</si>
  <si>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</si>
  <si>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</si>
  <si>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</si>
  <si>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</si>
  <si>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</si>
  <si>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</si>
  <si>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</si>
  <si>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</si>
  <si>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</si>
  <si>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</si>
  <si>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</si>
  <si>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</si>
  <si>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</si>
  <si>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</si>
  <si>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</si>
  <si>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</si>
  <si>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</si>
  <si>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</si>
  <si>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</si>
  <si>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</si>
  <si>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</si>
  <si>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</si>
  <si>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</si>
  <si>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</si>
  <si>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</si>
  <si>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</si>
  <si>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</si>
  <si>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</si>
  <si>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</si>
  <si>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</si>
  <si>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</si>
  <si>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</si>
  <si>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</si>
  <si>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</si>
  <si>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</si>
  <si>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</si>
  <si>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</si>
  <si>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</si>
  <si>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</si>
  <si>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</si>
  <si>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</si>
  <si>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</si>
  <si>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</si>
  <si>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</si>
  <si>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</si>
  <si>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</si>
  <si>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</si>
  <si>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</si>
  <si>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</si>
  <si>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</si>
  <si>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</si>
  <si>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</si>
  <si>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</si>
  <si>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</si>
  <si>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</si>
  <si>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</si>
  <si>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</si>
  <si>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</si>
  <si>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</si>
  <si>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</si>
  <si>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</si>
  <si>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</si>
  <si>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</si>
  <si>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</si>
  <si>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</si>
  <si>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</si>
  <si>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</si>
  <si>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</si>
  <si>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</si>
  <si>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</si>
  <si>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</si>
  <si>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</si>
  <si>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</si>
  <si>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</si>
  <si>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</si>
  <si>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</si>
  <si>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</si>
  <si>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</si>
  <si>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</si>
  <si>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</si>
  <si>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</si>
  <si>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</si>
  <si>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</si>
  <si>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</si>
  <si>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</si>
  <si>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</si>
  <si>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</si>
  <si>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</si>
  <si>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</si>
  <si>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</si>
  <si>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</si>
  <si>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</si>
  <si>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</si>
  <si>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</si>
  <si>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</si>
  <si>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</si>
  <si>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</si>
  <si>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</si>
  <si>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</si>
  <si>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</si>
  <si>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</si>
  <si>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</si>
  <si>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</si>
  <si>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</si>
  <si>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</si>
  <si>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</si>
  <si>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</si>
  <si>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</si>
  <si>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</si>
  <si>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</si>
  <si>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</si>
  <si>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</si>
  <si>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</si>
  <si>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</si>
  <si>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</si>
  <si>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</si>
  <si>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</si>
  <si>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</si>
  <si>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</si>
  <si>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</si>
  <si>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</si>
  <si>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</si>
  <si>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</si>
  <si>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</si>
  <si>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</si>
  <si>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</si>
  <si>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</si>
  <si>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</si>
  <si>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</si>
  <si>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</si>
  <si>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</si>
  <si>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</si>
  <si>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</si>
  <si>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</si>
  <si>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</si>
  <si>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</si>
  <si>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</si>
  <si>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</si>
  <si>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</si>
  <si>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</si>
  <si>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</si>
  <si>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</si>
  <si>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</si>
  <si>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</si>
  <si>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</si>
  <si>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</si>
  <si>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</si>
  <si>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</si>
  <si>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</si>
  <si>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</si>
  <si>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</si>
  <si>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</si>
  <si>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</si>
  <si>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</si>
  <si>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</si>
  <si>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</si>
  <si>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</si>
  <si>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</si>
  <si>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</si>
  <si>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</si>
  <si>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</si>
  <si>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</si>
  <si>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</si>
  <si>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</si>
  <si>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</si>
  <si>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</si>
  <si>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</si>
  <si>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</si>
  <si>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</si>
  <si>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</si>
  <si>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</si>
  <si>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</si>
  <si>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</si>
  <si>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</si>
  <si>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</si>
  <si>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</si>
  <si>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</si>
  <si>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</si>
  <si>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</si>
  <si>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</si>
  <si>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</si>
  <si>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</si>
  <si>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</si>
  <si>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</si>
  <si>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</si>
  <si>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</si>
  <si>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</si>
  <si>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</si>
  <si>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</si>
  <si>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</si>
  <si>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</si>
  <si>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</si>
  <si>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</si>
  <si>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</si>
  <si>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</si>
  <si>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</si>
  <si>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</si>
  <si>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</si>
  <si>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</si>
  <si>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</si>
  <si>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</si>
  <si>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</si>
  <si>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</si>
  <si>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</si>
  <si>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</si>
  <si>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</si>
  <si>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</si>
  <si>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</si>
  <si>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</si>
  <si>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</si>
  <si>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</si>
  <si>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</si>
  <si>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</si>
  <si>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</si>
  <si>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</si>
  <si>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</si>
  <si>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</si>
  <si>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</si>
  <si>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</si>
  <si>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</si>
  <si>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</si>
  <si>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</si>
  <si>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</si>
  <si>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</si>
  <si>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</si>
  <si>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</si>
  <si>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</si>
  <si>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</si>
  <si>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</si>
  <si>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</si>
  <si>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</si>
  <si>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</si>
  <si>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</si>
  <si>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</si>
  <si>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</si>
  <si>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</si>
  <si>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</si>
  <si>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</si>
  <si>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</si>
  <si>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</si>
  <si>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</si>
  <si>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</si>
  <si>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</si>
  <si>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</si>
  <si>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</si>
  <si>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</si>
  <si>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</si>
  <si>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</si>
  <si>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</si>
  <si>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</si>
  <si>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</si>
  <si>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</si>
  <si>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</si>
  <si>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</si>
  <si>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</si>
  <si>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</si>
  <si>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</si>
  <si>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</si>
  <si>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</si>
  <si>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</si>
  <si>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</si>
  <si>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</si>
  <si>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</si>
  <si>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</si>
  <si>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</si>
  <si>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</si>
  <si>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</si>
  <si>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</si>
  <si>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</si>
  <si>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</si>
  <si>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</si>
  <si>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</si>
  <si>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</si>
  <si>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</si>
  <si>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</si>
  <si>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</si>
  <si>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</si>
  <si>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</si>
  <si>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</si>
  <si>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</si>
  <si>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</si>
  <si>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</si>
  <si>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</si>
  <si>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</si>
  <si>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</si>
  <si>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</si>
  <si>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</si>
  <si>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</si>
  <si>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</si>
  <si>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</si>
  <si>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</si>
  <si>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</si>
  <si>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</si>
  <si>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</si>
  <si>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</si>
  <si>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</si>
  <si>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</si>
  <si>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</si>
  <si>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</si>
  <si>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</si>
  <si>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</si>
  <si>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</si>
  <si>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</si>
  <si>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</si>
  <si>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</si>
  <si>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</si>
  <si>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</si>
  <si>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</si>
  <si>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</si>
  <si>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</si>
  <si>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</si>
  <si>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</si>
  <si>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</si>
  <si>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</si>
  <si>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</si>
  <si>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</si>
  <si>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</si>
  <si>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</si>
  <si>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</si>
  <si>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</si>
  <si>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</si>
  <si>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</si>
  <si>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</si>
  <si>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</si>
  <si>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</si>
  <si>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</si>
  <si>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</si>
  <si>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</si>
  <si>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</si>
  <si>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</si>
  <si>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</si>
  <si>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</si>
  <si>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</si>
  <si>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</si>
  <si>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</si>
  <si>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</si>
  <si>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</si>
  <si>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</si>
  <si>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</si>
  <si>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</si>
  <si>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</si>
  <si>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</si>
  <si>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</si>
  <si>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</si>
  <si>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</si>
  <si>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</si>
  <si>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</si>
  <si>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</si>
  <si>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</si>
  <si>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</si>
  <si>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</si>
  <si>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</si>
  <si>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</si>
  <si>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</si>
  <si>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</si>
  <si>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</si>
  <si>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</si>
  <si>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</si>
  <si>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</si>
  <si>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</si>
  <si>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</si>
  <si>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</si>
  <si>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</si>
  <si>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</si>
  <si>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</si>
  <si>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</si>
  <si>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</si>
  <si>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</si>
  <si>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</si>
  <si>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</si>
  <si>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</si>
  <si>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</si>
  <si>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</si>
  <si>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</si>
  <si>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</si>
  <si>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</si>
  <si>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</si>
  <si>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</si>
  <si>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</si>
  <si>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</si>
  <si>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</si>
  <si>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</si>
  <si>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</si>
  <si>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</si>
  <si>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</si>
  <si>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</si>
  <si>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</si>
  <si>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</si>
  <si>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</si>
  <si>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</si>
  <si>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</si>
  <si>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</si>
  <si>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</si>
  <si>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</si>
  <si>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</si>
  <si>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</si>
  <si>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</si>
  <si>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</si>
  <si>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</si>
  <si>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</si>
  <si>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</si>
  <si>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</si>
  <si>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</si>
  <si>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</si>
  <si>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</si>
  <si>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</si>
  <si>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</si>
  <si>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</si>
  <si>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</si>
  <si>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</si>
  <si>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</si>
  <si>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</si>
  <si>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</si>
  <si>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</si>
  <si>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</si>
  <si>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</si>
  <si>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</si>
  <si>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</si>
  <si>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</si>
  <si>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</si>
  <si>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</si>
  <si>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</si>
  <si>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</si>
  <si>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</si>
  <si>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</si>
  <si>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</si>
  <si>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</si>
  <si>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</si>
  <si>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</si>
  <si>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</si>
  <si>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</si>
  <si>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</si>
  <si>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</si>
  <si>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</si>
  <si>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</si>
  <si>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</si>
  <si>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</si>
  <si>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</si>
  <si>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</si>
  <si>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</si>
  <si>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</si>
  <si>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</si>
  <si>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</si>
  <si>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</si>
  <si>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</si>
  <si>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</si>
  <si>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</si>
  <si>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</si>
  <si>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</si>
  <si>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</si>
  <si>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</si>
  <si>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</si>
  <si>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</si>
  <si>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</si>
  <si>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</si>
  <si>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</si>
  <si>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</si>
  <si>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</si>
  <si>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</si>
  <si>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</si>
  <si>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</si>
  <si>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</si>
  <si>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</si>
  <si>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</si>
  <si>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</si>
  <si>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</si>
  <si>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</si>
  <si>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</si>
  <si>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</si>
  <si>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</si>
  <si>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</si>
  <si>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</si>
  <si>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</si>
  <si>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</si>
  <si>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</si>
  <si>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</si>
  <si>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</si>
  <si>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</si>
  <si>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</si>
  <si>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</si>
  <si>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</si>
  <si>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</si>
  <si>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</si>
  <si>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</si>
  <si>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</si>
  <si>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</si>
  <si>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</si>
  <si>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</si>
  <si>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</si>
  <si>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</si>
  <si>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</si>
  <si>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</si>
  <si>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</si>
  <si>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</si>
  <si>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</si>
  <si>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</si>
  <si>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</si>
  <si>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</si>
  <si>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</si>
  <si>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</si>
  <si>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</si>
  <si>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</si>
  <si>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</si>
  <si>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</si>
  <si>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</si>
  <si>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</si>
  <si>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</si>
  <si>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</si>
  <si>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</si>
  <si>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</si>
  <si>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</si>
  <si>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</si>
  <si>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</si>
  <si>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</si>
  <si>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</si>
  <si>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</si>
  <si>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</si>
  <si>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</si>
  <si>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</si>
  <si>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</si>
  <si>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</si>
  <si>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</si>
  <si>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</si>
  <si>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</si>
  <si>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</si>
  <si>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</si>
  <si>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</si>
  <si>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</si>
  <si>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</si>
  <si>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</si>
  <si>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</si>
  <si>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</si>
  <si>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</si>
  <si>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</si>
  <si>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</si>
  <si>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</si>
  <si>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</si>
  <si>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</si>
  <si>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</si>
  <si>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</si>
  <si>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</si>
  <si>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</si>
  <si>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</si>
  <si>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</si>
  <si>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</si>
  <si>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</si>
  <si>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</si>
  <si>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</si>
  <si>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</si>
  <si>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</si>
  <si>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</si>
  <si>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</si>
  <si>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</si>
  <si>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</si>
  <si>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</si>
  <si>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</si>
  <si>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</si>
  <si>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</si>
  <si>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</si>
  <si>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</si>
  <si>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</si>
  <si>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</si>
  <si>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</si>
  <si>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</si>
  <si>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</si>
  <si>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</si>
  <si>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</si>
  <si>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</si>
  <si>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</si>
  <si>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</si>
  <si>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</si>
  <si>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</si>
  <si>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</si>
  <si>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</si>
  <si>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</si>
  <si>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</si>
  <si>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</si>
  <si>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</si>
  <si>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</si>
  <si>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</si>
  <si>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</si>
  <si>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</si>
  <si>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</si>
  <si>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</si>
  <si>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</si>
  <si>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</si>
  <si>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</si>
  <si>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</si>
  <si>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</si>
  <si>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</si>
  <si>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</si>
  <si>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</si>
  <si>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</si>
  <si>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</si>
  <si>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</si>
  <si>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</si>
  <si>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</si>
  <si>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</si>
  <si>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</si>
  <si>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</si>
  <si>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</si>
  <si>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</si>
  <si>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</si>
  <si>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</si>
  <si>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</si>
  <si>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</si>
  <si>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</si>
  <si>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</si>
  <si>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</si>
  <si>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</si>
  <si>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</si>
  <si>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</si>
  <si>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</si>
  <si>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</si>
  <si>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</si>
  <si>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</si>
  <si>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</si>
  <si>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</si>
  <si>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</si>
  <si>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</si>
  <si>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</si>
  <si>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</si>
  <si>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</si>
  <si>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</si>
  <si>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</si>
  <si>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</si>
  <si>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</si>
  <si>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</si>
  <si>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</si>
  <si>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</si>
  <si>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</si>
  <si>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</si>
  <si>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</si>
  <si>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</si>
  <si>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</si>
  <si>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</si>
  <si>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</si>
  <si>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</si>
  <si>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</si>
  <si>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</si>
  <si>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</si>
  <si>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</si>
  <si>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</si>
  <si>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</si>
  <si>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</si>
  <si>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</si>
  <si>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</si>
  <si>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</si>
  <si>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</si>
  <si>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</si>
  <si>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</si>
  <si>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</si>
  <si>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</si>
  <si>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</si>
  <si>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</si>
  <si>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</si>
  <si>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</si>
  <si>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</si>
  <si>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</si>
  <si>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</si>
  <si>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</si>
  <si>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</si>
  <si>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</si>
  <si>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</si>
  <si>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</si>
  <si>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</si>
  <si>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</si>
  <si>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</si>
  <si>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</si>
  <si>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</si>
  <si>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</si>
  <si>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</si>
  <si>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</si>
  <si>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</si>
  <si>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</si>
  <si>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</si>
  <si>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</si>
  <si>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</si>
  <si>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</si>
  <si>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</si>
  <si>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</si>
  <si>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</si>
  <si>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</si>
  <si>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</si>
  <si>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</si>
  <si>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</si>
  <si>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</si>
  <si>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</si>
  <si>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</si>
  <si>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</si>
  <si>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</si>
  <si>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</si>
  <si>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</si>
  <si>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</si>
  <si>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</si>
  <si>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</si>
  <si>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</si>
  <si>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</si>
  <si>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</si>
  <si>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</si>
  <si>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</si>
  <si>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</si>
  <si>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</si>
  <si>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</si>
  <si>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</si>
  <si>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</si>
  <si>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</si>
  <si>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</si>
  <si>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</si>
  <si>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</si>
  <si>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</si>
  <si>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</si>
  <si>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</si>
  <si>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</si>
  <si>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</si>
  <si>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</si>
  <si>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</si>
  <si>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</si>
  <si>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</si>
  <si>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</si>
  <si>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</si>
  <si>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</si>
  <si>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</si>
  <si>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</si>
  <si>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</si>
  <si>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</si>
  <si>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</si>
  <si>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</si>
  <si>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</si>
  <si>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</si>
  <si>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</si>
  <si>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</si>
  <si>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</si>
  <si>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</si>
  <si>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</si>
  <si>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</si>
  <si>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</si>
  <si>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</si>
  <si>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</si>
  <si>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</si>
  <si>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</si>
  <si>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</si>
  <si>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</si>
  <si>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</si>
  <si>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</si>
  <si>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</si>
  <si>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</si>
  <si>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</si>
  <si>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</si>
  <si>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</si>
  <si>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</si>
  <si>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</si>
  <si>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</si>
  <si>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</si>
  <si>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</si>
  <si>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</si>
  <si>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</si>
  <si>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</si>
  <si>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</si>
  <si>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</si>
  <si>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</si>
  <si>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</si>
  <si>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</si>
  <si>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</si>
  <si>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</si>
  <si>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</si>
  <si>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</si>
  <si>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</si>
  <si>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</si>
  <si>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</si>
  <si>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</si>
  <si>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</si>
  <si>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</si>
  <si>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</si>
  <si>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</si>
  <si>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</si>
  <si>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</si>
  <si>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</si>
  <si>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</si>
  <si>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</si>
  <si>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</si>
  <si>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</si>
  <si>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</si>
  <si>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</si>
  <si>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</si>
  <si>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</si>
  <si>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</si>
  <si>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</si>
  <si>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</si>
  <si>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</si>
  <si>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</si>
  <si>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</si>
  <si>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</si>
  <si>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</si>
  <si>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</si>
  <si>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</si>
  <si>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</si>
  <si>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</si>
  <si>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</si>
  <si>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</si>
  <si>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</si>
  <si>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</si>
  <si>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</si>
  <si>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</si>
  <si>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</si>
  <si>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</si>
  <si>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</si>
  <si>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</si>
  <si>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</si>
  <si>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</si>
  <si>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</si>
  <si>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</si>
  <si>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</si>
  <si>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</si>
  <si>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</si>
  <si>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</si>
  <si>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</si>
  <si>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</si>
  <si>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</si>
  <si>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</si>
  <si>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</si>
  <si>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</si>
  <si>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</si>
  <si>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</si>
  <si>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</si>
  <si>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</si>
  <si>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</si>
  <si>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</si>
  <si>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</si>
  <si>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</si>
  <si>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</si>
  <si>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</si>
  <si>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</si>
  <si>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</si>
  <si>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</si>
  <si>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</si>
  <si>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</si>
  <si>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</si>
  <si>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</si>
  <si>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</si>
  <si>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</si>
  <si>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</si>
  <si>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</si>
  <si>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</si>
  <si>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</si>
  <si>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</si>
  <si>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</si>
  <si>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</si>
  <si>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</si>
  <si>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</si>
  <si>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</si>
  <si>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</si>
  <si>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</si>
  <si>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</si>
  <si>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</si>
  <si>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</si>
  <si>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</si>
  <si>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</si>
  <si>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</si>
  <si>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</si>
  <si>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</si>
  <si>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</si>
  <si>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</si>
  <si>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</si>
  <si>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</si>
  <si>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</si>
  <si>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</si>
  <si>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</si>
  <si>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</si>
  <si>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</si>
  <si>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</si>
  <si>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</si>
  <si>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</si>
  <si>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</si>
  <si>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</si>
  <si>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</si>
  <si>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</si>
  <si>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</si>
  <si>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</si>
  <si>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</si>
  <si>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</si>
  <si>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</si>
  <si>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</si>
  <si>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</si>
  <si>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</si>
  <si>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</si>
  <si>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</si>
  <si>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</si>
  <si>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</si>
  <si>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</si>
  <si>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</si>
  <si>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</si>
  <si>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</si>
  <si>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</si>
  <si>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</si>
  <si>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</si>
  <si>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</si>
  <si>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</si>
  <si>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</si>
  <si>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</si>
  <si>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</si>
  <si>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</si>
  <si>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</si>
  <si>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</si>
  <si>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</si>
  <si>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</si>
  <si>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</si>
  <si>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</si>
  <si>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</si>
  <si>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</si>
  <si>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</si>
  <si>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</si>
  <si>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</si>
  <si>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</si>
  <si>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</si>
  <si>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</si>
  <si>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</si>
  <si>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</si>
  <si>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</si>
  <si>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</si>
  <si>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</si>
  <si>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</si>
  <si>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</si>
  <si>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</si>
  <si>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</si>
  <si>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</si>
  <si>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</si>
  <si>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</si>
  <si>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</si>
  <si>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</si>
  <si>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</si>
  <si>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</si>
  <si>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</si>
  <si>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</si>
  <si>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</si>
  <si>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</si>
  <si>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</si>
  <si>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</si>
  <si>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</si>
  <si>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</si>
  <si>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</si>
  <si>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</si>
  <si>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</si>
  <si>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</si>
  <si>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</si>
  <si>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</si>
  <si>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</si>
  <si>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</si>
  <si>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</si>
  <si>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</si>
  <si>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</si>
  <si>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</si>
  <si>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</si>
  <si>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</si>
  <si>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</si>
  <si>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</si>
  <si>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</si>
  <si>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</si>
  <si>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</si>
  <si>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</si>
  <si>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</si>
  <si>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</si>
  <si>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</si>
  <si>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</si>
  <si>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</si>
  <si>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</si>
  <si>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</si>
  <si>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</si>
  <si>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</si>
  <si>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</si>
  <si>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</si>
  <si>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</si>
  <si>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</si>
  <si>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</si>
  <si>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</si>
  <si>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</si>
  <si>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</si>
  <si>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</si>
  <si>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</si>
  <si>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</si>
  <si>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</si>
  <si>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</si>
  <si>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</si>
  <si>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</si>
  <si>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</si>
  <si>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</si>
  <si>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</si>
  <si>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</si>
  <si>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</si>
  <si>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</si>
  <si>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</si>
  <si>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</si>
  <si>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</si>
  <si>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</si>
  <si>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</si>
  <si>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</si>
  <si>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</si>
  <si>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</si>
  <si>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</si>
  <si>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</si>
  <si>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</si>
  <si>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</si>
  <si>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</si>
  <si>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</si>
  <si>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</si>
  <si>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</si>
  <si>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</si>
  <si>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</si>
  <si>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</si>
  <si>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</si>
  <si>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</si>
  <si>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</si>
  <si>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</si>
  <si>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</si>
  <si>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</si>
  <si>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</si>
  <si>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</si>
  <si>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</si>
  <si>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</si>
  <si>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</si>
  <si>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</si>
  <si>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</si>
  <si>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</si>
  <si>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</si>
  <si>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</si>
  <si>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</si>
  <si>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</si>
  <si>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</si>
  <si>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</si>
  <si>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</si>
  <si>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</si>
  <si>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</si>
  <si>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</si>
  <si>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</si>
  <si>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</si>
  <si>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</si>
  <si>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</si>
  <si>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</si>
  <si>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</si>
  <si>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</si>
  <si>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</si>
  <si>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</si>
  <si>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</si>
  <si>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</si>
  <si>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</si>
  <si>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</si>
  <si>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</si>
  <si>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</si>
  <si>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</si>
  <si>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</si>
  <si>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</si>
  <si>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</si>
  <si>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</si>
  <si>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</si>
  <si>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</si>
  <si>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</si>
  <si>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</si>
  <si>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</si>
  <si>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</si>
  <si>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</si>
  <si>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</si>
  <si>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</si>
  <si>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</si>
  <si>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</si>
  <si>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</si>
  <si>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</si>
  <si>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</si>
  <si>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</si>
  <si>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</si>
  <si>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</si>
  <si>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</si>
  <si>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</si>
  <si>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</si>
  <si>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</si>
  <si>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</si>
  <si>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</si>
  <si>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</si>
  <si>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</si>
  <si>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</si>
  <si>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</si>
  <si>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</si>
  <si>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</si>
  <si>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</si>
  <si>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</si>
  <si>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</si>
  <si>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</si>
  <si>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</si>
  <si>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</si>
  <si>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</si>
  <si>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</si>
  <si>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</si>
  <si>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</si>
  <si>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</si>
  <si>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</si>
  <si>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</si>
  <si>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</si>
  <si>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</si>
  <si>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</si>
  <si>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</si>
  <si>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</si>
  <si>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</si>
  <si>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</si>
  <si>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</si>
  <si>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</si>
  <si>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</si>
  <si>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</si>
  <si>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</si>
  <si>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</si>
  <si>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</si>
  <si>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</si>
  <si>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</si>
  <si>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</si>
  <si>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</si>
  <si>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</si>
  <si>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</si>
  <si>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</si>
  <si>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</si>
  <si>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</si>
  <si>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</si>
  <si>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</si>
  <si>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</si>
  <si>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</si>
  <si>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</si>
  <si>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</si>
  <si>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</si>
  <si>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</si>
  <si>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</si>
  <si>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</si>
  <si>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</si>
  <si>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</si>
  <si>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</si>
  <si>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</si>
  <si>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</si>
  <si>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</si>
  <si>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</si>
  <si>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</si>
  <si>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</si>
  <si>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</si>
  <si>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</si>
  <si>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</si>
  <si>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</si>
  <si>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</si>
  <si>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</si>
  <si>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</si>
  <si>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</si>
  <si>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</si>
  <si>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</si>
  <si>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</si>
  <si>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</si>
  <si>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</si>
  <si>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</si>
  <si>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</si>
  <si>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</si>
  <si>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</si>
  <si>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</si>
  <si>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</si>
  <si>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</si>
  <si>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</si>
  <si>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</si>
  <si>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</si>
  <si>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</si>
  <si>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</si>
  <si>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</si>
  <si>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</si>
  <si>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</si>
  <si>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</si>
  <si>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</si>
  <si>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</si>
  <si>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</si>
  <si>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</si>
  <si>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</si>
  <si>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</si>
  <si>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</si>
  <si>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</si>
  <si>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</si>
  <si>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</si>
  <si>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</si>
  <si>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</si>
  <si>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</si>
  <si>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</si>
  <si>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</si>
  <si>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</si>
  <si>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</si>
  <si>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</si>
  <si>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</si>
  <si>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</si>
  <si>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</si>
  <si>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</si>
  <si>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</si>
  <si>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</si>
  <si>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</si>
  <si>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</si>
  <si>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</si>
  <si>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</si>
  <si>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</si>
  <si>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</si>
  <si>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</si>
  <si>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</si>
  <si>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</si>
  <si>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</si>
  <si>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</si>
  <si>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</si>
  <si>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</si>
  <si>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</si>
  <si>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</si>
  <si>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</si>
  <si>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</si>
  <si>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</si>
  <si>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</si>
  <si>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</si>
  <si>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</si>
  <si>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</si>
  <si>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</si>
  <si>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</si>
  <si>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</si>
  <si>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</si>
  <si>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</si>
  <si>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</si>
  <si>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</si>
  <si>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</si>
  <si>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</si>
  <si>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</si>
  <si>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</si>
  <si>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</si>
  <si>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</si>
  <si>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</si>
  <si>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</si>
  <si>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</si>
  <si>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</si>
  <si>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</si>
  <si>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</si>
  <si>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</si>
  <si>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</si>
  <si>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</si>
  <si>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</si>
  <si>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</si>
  <si>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</si>
  <si>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</si>
  <si>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</si>
  <si>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</si>
  <si>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</si>
  <si>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</si>
  <si>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</si>
  <si>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</si>
  <si>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</si>
  <si>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</si>
  <si>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</si>
  <si>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</si>
  <si>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</si>
  <si>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</si>
  <si>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</si>
  <si>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</si>
  <si>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</si>
  <si>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</si>
  <si>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</si>
  <si>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</si>
  <si>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</si>
  <si>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</si>
  <si>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</si>
  <si>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</si>
  <si>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</si>
  <si>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</si>
  <si>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</si>
  <si>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</si>
  <si>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</si>
  <si>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</si>
  <si>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</si>
  <si>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</si>
  <si>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</si>
  <si>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</si>
  <si>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</si>
  <si>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</si>
  <si>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</si>
  <si>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</si>
  <si>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</si>
  <si>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</si>
  <si>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</si>
  <si>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</si>
  <si>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</si>
  <si>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</si>
  <si>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</si>
  <si>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</si>
  <si>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</si>
  <si>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</si>
  <si>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</si>
  <si>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</si>
  <si>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</si>
  <si>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</si>
  <si>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</si>
  <si>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</si>
  <si>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</si>
  <si>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</si>
  <si>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</si>
  <si>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</si>
  <si>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</si>
  <si>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</si>
  <si>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</si>
  <si>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</si>
  <si>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</si>
  <si>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</si>
  <si>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</si>
  <si>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</si>
  <si>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</si>
  <si>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</si>
  <si>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</si>
  <si>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</si>
  <si>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</si>
  <si>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</si>
  <si>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</si>
  <si>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</si>
  <si>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</si>
  <si>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</si>
  <si>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</si>
  <si>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</si>
  <si>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</si>
  <si>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</si>
  <si>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</si>
  <si>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</si>
  <si>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</si>
  <si>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</si>
  <si>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</si>
  <si>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</si>
  <si>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</si>
  <si>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</si>
  <si>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</si>
  <si>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</si>
  <si>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</si>
  <si>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</si>
  <si>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</si>
  <si>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</si>
  <si>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</si>
  <si>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</si>
  <si>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</si>
  <si>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</si>
  <si>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</si>
  <si>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</si>
  <si>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</si>
  <si>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</si>
  <si>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</si>
  <si>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</si>
  <si>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</si>
  <si>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</si>
  <si>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</si>
  <si>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</si>
  <si>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</si>
  <si>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</si>
  <si>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</si>
  <si>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</si>
  <si>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</si>
  <si>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</si>
  <si>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</si>
  <si>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</si>
  <si>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</si>
  <si>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</si>
  <si>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</si>
  <si>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</si>
  <si>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</si>
  <si>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</si>
  <si>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</si>
  <si>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</si>
  <si>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</si>
  <si>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</si>
  <si>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</si>
  <si>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</si>
  <si>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</si>
  <si>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</si>
  <si>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</si>
  <si>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</si>
  <si>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</si>
  <si>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</si>
  <si>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</si>
  <si>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</si>
  <si>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</si>
  <si>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</si>
  <si>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</si>
  <si>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</si>
  <si>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</si>
  <si>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</si>
  <si>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</si>
  <si>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</si>
  <si>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</si>
  <si>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</si>
  <si>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</si>
  <si>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</si>
  <si>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</si>
  <si>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</si>
  <si>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</si>
  <si>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</si>
  <si>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</si>
  <si>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</si>
  <si>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</si>
  <si>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</si>
  <si>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</si>
  <si>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</si>
  <si>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</si>
  <si>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</si>
  <si>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</si>
  <si>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</si>
  <si>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</si>
  <si>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</si>
  <si>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</si>
  <si>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</si>
  <si>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</si>
  <si>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</si>
  <si>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</si>
  <si>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</si>
  <si>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</si>
  <si>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</si>
  <si>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</si>
  <si>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</si>
  <si>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</si>
  <si>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</si>
  <si>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</si>
  <si>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</si>
  <si>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</si>
  <si>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</si>
  <si>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</si>
  <si>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</si>
  <si>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</si>
  <si>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</si>
  <si>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</si>
  <si>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</si>
  <si>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</si>
  <si>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</si>
  <si>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</si>
  <si>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</si>
  <si>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</si>
  <si>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</si>
  <si>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</si>
  <si>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</si>
  <si>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</si>
  <si>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</si>
  <si>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</si>
  <si>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</si>
  <si>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</si>
  <si>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</si>
  <si>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</si>
  <si>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</si>
  <si>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</si>
  <si>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</si>
  <si>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</si>
  <si>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</si>
  <si>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</si>
  <si>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</si>
  <si>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</si>
  <si>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</si>
  <si>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</si>
  <si>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</si>
  <si>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</si>
  <si>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</si>
  <si>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</si>
  <si>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</si>
  <si>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</si>
  <si>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</si>
  <si>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</si>
  <si>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</si>
  <si>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</si>
  <si>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</si>
  <si>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</si>
  <si>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</si>
  <si>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</si>
  <si>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</si>
  <si>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</si>
  <si>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</si>
  <si>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</si>
  <si>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</si>
  <si>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</si>
  <si>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</si>
  <si>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</si>
  <si>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</si>
  <si>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</si>
  <si>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</si>
  <si>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</si>
  <si>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</si>
  <si>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</si>
  <si>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</si>
  <si>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</si>
  <si>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</si>
  <si>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</si>
  <si>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</si>
  <si>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</si>
  <si>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</si>
  <si>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</si>
  <si>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</si>
  <si>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</si>
  <si>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</si>
  <si>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</si>
  <si>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</si>
  <si>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</si>
  <si>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</si>
  <si>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</si>
  <si>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</si>
  <si>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</si>
  <si>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</si>
  <si>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</si>
  <si>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</si>
  <si>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</si>
  <si>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</si>
  <si>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</si>
  <si>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</si>
  <si>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</si>
  <si>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</si>
  <si>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</si>
  <si>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</si>
  <si>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</si>
  <si>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</si>
  <si>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</si>
  <si>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</si>
  <si>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</si>
  <si>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</si>
  <si>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</si>
  <si>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</si>
  <si>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</si>
  <si>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</si>
  <si>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</si>
  <si>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</si>
  <si>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</si>
  <si>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</si>
  <si>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</si>
  <si>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</si>
  <si>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</si>
  <si>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</si>
  <si>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</si>
  <si>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</si>
  <si>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</si>
  <si>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</si>
  <si>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</si>
  <si>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</si>
  <si>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</si>
  <si>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</si>
  <si>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</si>
  <si>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</si>
  <si>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</si>
  <si>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</si>
  <si>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</si>
  <si>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</si>
  <si>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</si>
  <si>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</si>
  <si>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</si>
  <si>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</si>
  <si>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</si>
  <si>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</si>
  <si>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</si>
  <si>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</si>
  <si>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</si>
  <si>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</si>
  <si>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</si>
  <si>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</si>
  <si>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</si>
  <si>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</si>
  <si>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</si>
  <si>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</si>
  <si>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</si>
  <si>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</si>
  <si>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</si>
  <si>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</si>
  <si>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</si>
  <si>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</si>
  <si>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</si>
  <si>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</si>
  <si>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</si>
  <si>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</si>
  <si>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</si>
  <si>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</si>
  <si>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</si>
  <si>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</si>
  <si>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</si>
  <si>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</si>
  <si>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</si>
  <si>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</si>
  <si>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</si>
  <si>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</si>
  <si>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</si>
  <si>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</si>
  <si>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</si>
  <si>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</si>
  <si>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</si>
  <si>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</si>
  <si>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</si>
  <si>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</si>
  <si>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</si>
  <si>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</si>
  <si>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</si>
  <si>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</si>
  <si>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</si>
  <si>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</si>
  <si>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</si>
  <si>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</si>
  <si>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</si>
  <si>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</si>
  <si>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</si>
  <si>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</si>
  <si>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</si>
  <si>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</si>
  <si>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</si>
  <si>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</si>
  <si>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</si>
  <si>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</si>
  <si>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</si>
  <si>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</si>
  <si>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</si>
  <si>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</si>
  <si>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</si>
  <si>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</si>
  <si>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</si>
  <si>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</si>
  <si>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</si>
  <si>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</si>
  <si>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</si>
  <si>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</si>
  <si>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</si>
  <si>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</si>
  <si>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</si>
  <si>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</si>
  <si>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</si>
  <si>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</si>
  <si>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</si>
  <si>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</si>
  <si>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</si>
  <si>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</si>
  <si>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</si>
  <si>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</si>
  <si>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</si>
  <si>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</si>
  <si>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</si>
  <si>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</si>
  <si>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</si>
  <si>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</si>
  <si>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</si>
  <si>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</si>
  <si>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</si>
  <si>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</si>
  <si>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</si>
  <si>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</si>
  <si>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</si>
  <si>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</si>
  <si>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</si>
  <si>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</si>
  <si>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</si>
  <si>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</si>
  <si>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</si>
  <si>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</si>
  <si>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</si>
  <si>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</si>
  <si>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</si>
  <si>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</si>
  <si>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</si>
  <si>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</si>
  <si>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</si>
  <si>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</si>
  <si>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</si>
  <si>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</si>
  <si>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</si>
  <si>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</si>
  <si>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</si>
  <si>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</si>
  <si>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</si>
  <si>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</si>
  <si>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</si>
  <si>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</si>
  <si>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</si>
  <si>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</si>
  <si>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</si>
  <si>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</si>
  <si>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</si>
  <si>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</si>
  <si>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</si>
  <si>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</si>
  <si>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</si>
  <si>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</si>
  <si>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</si>
  <si>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</si>
  <si>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</si>
  <si>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</si>
  <si>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</si>
  <si>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</si>
  <si>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</si>
  <si>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</si>
  <si>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</si>
  <si>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</si>
  <si>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</si>
  <si>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</si>
  <si>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</si>
  <si>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</si>
  <si>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</si>
  <si>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</si>
  <si>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</si>
  <si>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</si>
  <si>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</si>
  <si>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</si>
  <si>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</si>
  <si>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</si>
  <si>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</si>
  <si>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</si>
  <si>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</si>
  <si>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</si>
  <si>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</si>
  <si>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</si>
  <si>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</si>
  <si>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</si>
  <si>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</si>
  <si>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</si>
  <si>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</si>
  <si>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</si>
  <si>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</si>
  <si>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</si>
  <si>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</si>
  <si>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</si>
  <si>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</si>
  <si>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</si>
  <si>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</si>
  <si>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</si>
  <si>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</si>
  <si>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</si>
  <si>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</si>
  <si>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</si>
  <si>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</si>
  <si>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</si>
  <si>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</si>
  <si>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</si>
  <si>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</si>
  <si>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</si>
  <si>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</si>
  <si>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</si>
  <si>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</si>
  <si>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</si>
  <si>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</si>
  <si>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</si>
  <si>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</si>
  <si>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</si>
  <si>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</si>
  <si>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</si>
  <si>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</si>
  <si>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</si>
  <si>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</si>
  <si>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</si>
  <si>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</si>
  <si>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</si>
  <si>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</si>
  <si>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</si>
  <si>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</si>
  <si>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</si>
  <si>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</si>
  <si>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</si>
  <si>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</si>
  <si>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</si>
  <si>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</si>
  <si>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</si>
  <si>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</si>
  <si>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</si>
  <si>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</si>
  <si>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</si>
  <si>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</si>
  <si>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</si>
  <si>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</si>
  <si>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</si>
  <si>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</si>
  <si>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</si>
  <si>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</si>
  <si>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</si>
  <si>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</si>
  <si>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</si>
  <si>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</si>
  <si>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</si>
  <si>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</si>
  <si>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</si>
  <si>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</si>
  <si>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</si>
  <si>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</si>
  <si>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</si>
  <si>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</si>
  <si>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</si>
  <si>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</si>
  <si>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</si>
  <si>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</si>
  <si>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</si>
  <si>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</si>
  <si>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</si>
  <si>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</si>
  <si>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</si>
  <si>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</si>
  <si>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</si>
  <si>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</si>
  <si>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</si>
  <si>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</si>
  <si>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</si>
  <si>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</si>
  <si>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</si>
  <si>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</si>
  <si>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</si>
  <si>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</si>
  <si>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</si>
  <si>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</si>
  <si>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</si>
  <si>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</si>
  <si>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</si>
  <si>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</si>
  <si>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</si>
  <si>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</si>
  <si>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</si>
  <si>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</si>
  <si>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</si>
  <si>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</si>
  <si>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</si>
  <si>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</si>
  <si>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</si>
  <si>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</si>
  <si>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</si>
  <si>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</si>
  <si>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</si>
  <si>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</si>
  <si>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</si>
  <si>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</si>
  <si>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</si>
  <si>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</si>
  <si>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</si>
  <si>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</si>
  <si>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</si>
  <si>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</si>
  <si>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</si>
  <si>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</si>
  <si>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</si>
  <si>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</si>
  <si>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</si>
  <si>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</si>
  <si>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</si>
  <si>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</si>
  <si>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</si>
  <si>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</si>
  <si>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</si>
  <si>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</si>
  <si>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</si>
  <si>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</si>
  <si>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</si>
  <si>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</si>
  <si>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</si>
  <si>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</si>
  <si>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</si>
  <si>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</si>
  <si>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</si>
  <si>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</si>
  <si>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</si>
  <si>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</si>
  <si>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</si>
  <si>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</si>
  <si>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</si>
  <si>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</si>
  <si>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</si>
  <si>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</si>
  <si>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</si>
  <si>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</si>
  <si>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</si>
  <si>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</si>
  <si>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</si>
  <si>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</si>
  <si>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</si>
  <si>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</si>
  <si>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</si>
  <si>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</si>
  <si>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</si>
  <si>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</si>
  <si>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</si>
  <si>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</si>
  <si>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</si>
  <si>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</si>
  <si>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</si>
  <si>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</si>
  <si>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</si>
  <si>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</si>
  <si>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</si>
  <si>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</si>
  <si>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</si>
  <si>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</si>
  <si>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</si>
  <si>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</si>
  <si>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</si>
  <si>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</si>
  <si>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</si>
  <si>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</si>
  <si>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</si>
  <si>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</si>
  <si>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</si>
  <si>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</si>
  <si>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</si>
  <si>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</si>
  <si>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</si>
  <si>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</si>
  <si>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</si>
  <si>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</si>
  <si>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</si>
  <si>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</si>
  <si>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</si>
  <si>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</si>
  <si>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</si>
  <si>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</si>
  <si>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</si>
  <si>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</si>
  <si>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</si>
  <si>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</si>
  <si>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</si>
  <si>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</si>
  <si>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</si>
  <si>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</si>
  <si>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</si>
  <si>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</si>
  <si>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</si>
  <si>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</si>
  <si>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</si>
  <si>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</si>
  <si>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</si>
  <si>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</si>
  <si>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</si>
  <si>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</si>
  <si>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</si>
  <si>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</si>
  <si>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</si>
  <si>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</si>
  <si>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</si>
  <si>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</si>
  <si>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</si>
  <si>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</si>
  <si>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</si>
  <si>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</si>
  <si>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</si>
  <si>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</si>
  <si>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</si>
  <si>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</si>
  <si>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</si>
  <si>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</si>
  <si>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</si>
  <si>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</si>
  <si>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</si>
  <si>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</si>
  <si>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</si>
  <si>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</si>
  <si>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</si>
  <si>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</si>
  <si>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</si>
  <si>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</si>
  <si>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</si>
  <si>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</si>
  <si>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</si>
  <si>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</si>
  <si>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</si>
  <si>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</si>
  <si>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</si>
  <si>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</si>
  <si>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</si>
  <si>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</si>
  <si>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</si>
  <si>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</si>
  <si>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</si>
  <si>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</si>
  <si>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</si>
  <si>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</si>
  <si>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</si>
  <si>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</si>
  <si>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</si>
  <si>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</si>
  <si>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</si>
  <si>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</si>
  <si>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</si>
  <si>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</si>
  <si>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</si>
  <si>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</si>
  <si>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</si>
  <si>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</si>
  <si>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</si>
  <si>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</si>
  <si>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</si>
  <si>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</si>
  <si>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</si>
  <si>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</si>
  <si>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</si>
  <si>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</si>
  <si>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</si>
  <si>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</si>
  <si>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</si>
  <si>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</si>
  <si>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</si>
  <si>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</si>
  <si>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</si>
  <si>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</si>
  <si>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</si>
  <si>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</si>
  <si>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</si>
  <si>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</si>
  <si>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</si>
  <si>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</si>
  <si>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</si>
  <si>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</si>
  <si>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</si>
  <si>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</si>
  <si>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</si>
  <si>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</si>
  <si>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</si>
  <si>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</si>
  <si>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</si>
  <si>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</si>
  <si>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</si>
  <si>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</si>
  <si>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</si>
  <si>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</si>
  <si>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</si>
  <si>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</si>
  <si>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</si>
  <si>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</si>
  <si>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</si>
  <si>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</si>
  <si>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</si>
  <si>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</si>
  <si>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</si>
  <si>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</si>
  <si>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</si>
  <si>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</si>
  <si>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</si>
  <si>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</si>
  <si>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</si>
  <si>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</si>
  <si>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</si>
  <si>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</si>
  <si>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</si>
  <si>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</si>
  <si>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</si>
  <si>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</si>
  <si>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</si>
  <si>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</si>
  <si>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</si>
  <si>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</si>
  <si>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</si>
  <si>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</si>
  <si>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</si>
  <si>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</si>
  <si>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</si>
  <si>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</si>
  <si>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</si>
  <si>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</si>
  <si>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</si>
  <si>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</si>
  <si>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</si>
  <si>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</si>
  <si>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</si>
  <si>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</si>
  <si>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</si>
  <si>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</si>
  <si>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</si>
  <si>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</si>
  <si>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</si>
  <si>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</si>
  <si>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</si>
  <si>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</si>
  <si>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</si>
  <si>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</si>
  <si>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</si>
  <si>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</si>
  <si>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</si>
  <si>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</si>
  <si>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</si>
  <si>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</si>
  <si>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</si>
  <si>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</si>
  <si>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</si>
  <si>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</si>
  <si>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</si>
  <si>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</si>
  <si>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</si>
  <si>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</si>
  <si>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</si>
  <si>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</si>
  <si>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</si>
  <si>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</si>
  <si>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</si>
  <si>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</si>
  <si>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</si>
  <si>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</si>
  <si>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</si>
  <si>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</si>
  <si>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</si>
  <si>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</si>
  <si>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</si>
  <si>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</si>
  <si>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</si>
  <si>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</si>
  <si>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</si>
  <si>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</si>
  <si>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</si>
  <si>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</si>
  <si>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</si>
  <si>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</si>
  <si>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</si>
  <si>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</si>
  <si>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</si>
  <si>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</si>
  <si>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</si>
  <si>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</si>
  <si>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</si>
  <si>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</si>
  <si>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</si>
  <si>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</si>
  <si>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</si>
  <si>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</si>
  <si>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</si>
  <si>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</si>
  <si>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</si>
  <si>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</si>
  <si>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</si>
  <si>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</si>
  <si>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</si>
  <si>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</si>
  <si>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</si>
  <si>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</si>
  <si>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</si>
  <si>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</si>
  <si>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</si>
  <si>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</si>
  <si>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</si>
  <si>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</si>
  <si>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</si>
  <si>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</si>
  <si>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</si>
  <si>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</si>
  <si>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</si>
  <si>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</si>
  <si>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</si>
  <si>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</si>
  <si>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</si>
  <si>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</si>
  <si>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</si>
  <si>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</si>
  <si>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</si>
  <si>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</si>
  <si>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</si>
  <si>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</si>
  <si>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</si>
  <si>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</si>
  <si>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</si>
  <si>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</si>
  <si>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</si>
  <si>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</si>
  <si>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</si>
  <si>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</si>
  <si>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</si>
  <si>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</si>
  <si>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</si>
  <si>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</si>
  <si>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</si>
  <si>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</si>
  <si>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</si>
  <si>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</si>
  <si>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</si>
  <si>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</si>
  <si>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</si>
  <si>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</si>
  <si>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</si>
  <si>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</si>
  <si>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</si>
  <si>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</si>
  <si>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</si>
  <si>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</si>
  <si>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</si>
  <si>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</si>
  <si>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</si>
  <si>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</si>
  <si>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</si>
  <si>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</si>
  <si>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</si>
  <si>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</si>
  <si>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</si>
  <si>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</si>
  <si>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</si>
  <si>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</si>
  <si>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</si>
  <si>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</si>
  <si>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</si>
  <si>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</si>
  <si>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</si>
  <si>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</si>
  <si>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</si>
  <si>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</si>
  <si>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</si>
  <si>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</si>
  <si>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</si>
  <si>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</si>
  <si>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</si>
  <si>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</si>
  <si>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</si>
  <si>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</si>
  <si>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</si>
  <si>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</si>
  <si>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</si>
  <si>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</si>
  <si>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</si>
  <si>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</si>
  <si>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</si>
  <si>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</si>
  <si>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</si>
  <si>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</si>
  <si>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</si>
  <si>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</si>
  <si>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</si>
  <si>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</si>
  <si>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</si>
  <si>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</si>
  <si>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</si>
  <si>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</si>
  <si>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</si>
  <si>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</si>
  <si>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</si>
  <si>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</si>
  <si>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</si>
  <si>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</si>
  <si>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</si>
  <si>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</si>
  <si>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</si>
  <si>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</si>
  <si>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</si>
  <si>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</si>
  <si>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</si>
  <si>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</si>
  <si>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</si>
  <si>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</si>
  <si>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</si>
  <si>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</si>
  <si>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</si>
  <si>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</si>
  <si>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</si>
  <si>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</si>
  <si>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</si>
  <si>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</si>
  <si>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</si>
  <si>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</si>
  <si>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</si>
  <si>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</si>
  <si>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</si>
  <si>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</si>
  <si>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</si>
  <si>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</si>
  <si>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</si>
  <si>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</si>
  <si>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</si>
  <si>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</si>
  <si>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</si>
  <si>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</si>
  <si>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</si>
  <si>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</si>
  <si>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</si>
  <si>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</si>
  <si>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</si>
  <si>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</si>
  <si>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</si>
  <si>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</si>
  <si>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</si>
  <si>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</si>
  <si>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</si>
  <si>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</si>
  <si>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</si>
  <si>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</si>
  <si>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</si>
  <si>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</si>
  <si>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</si>
  <si>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</si>
  <si>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</si>
  <si>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</si>
  <si>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</si>
  <si>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</si>
  <si>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</si>
  <si>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</si>
  <si>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</si>
  <si>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</si>
  <si>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</si>
  <si>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</si>
  <si>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</si>
  <si>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</si>
  <si>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</si>
  <si>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</si>
  <si>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</si>
  <si>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</si>
  <si>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</si>
  <si>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</si>
  <si>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</si>
  <si>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</si>
  <si>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</si>
  <si>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</si>
  <si>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</si>
  <si>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</si>
  <si>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</si>
  <si>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</si>
  <si>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</si>
  <si>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</si>
  <si>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</si>
  <si>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</si>
  <si>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</si>
  <si>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</si>
  <si>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</si>
  <si>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</si>
  <si>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</si>
  <si>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</si>
  <si>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</si>
  <si>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</si>
  <si>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</si>
  <si>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</si>
  <si>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</si>
  <si>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</si>
  <si>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</si>
  <si>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</si>
  <si>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</si>
  <si>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</si>
  <si>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</si>
  <si>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</si>
  <si>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</si>
  <si>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</si>
  <si>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</si>
  <si>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</si>
  <si>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</si>
  <si>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</si>
  <si>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</si>
  <si>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</si>
  <si>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</si>
  <si>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</si>
  <si>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</si>
  <si>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</si>
  <si>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</si>
  <si>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</si>
  <si>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</si>
  <si>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</si>
  <si>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</si>
  <si>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</si>
  <si>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</si>
  <si>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</si>
  <si>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</si>
  <si>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</si>
  <si>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</si>
  <si>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</si>
  <si>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</si>
  <si>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</si>
  <si>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</si>
  <si>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</si>
  <si>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</si>
  <si>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</si>
  <si>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</si>
  <si>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</si>
  <si>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</si>
  <si>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</si>
  <si>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</si>
  <si>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</si>
  <si>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</si>
  <si>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</si>
  <si>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</si>
  <si>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</si>
  <si>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</si>
  <si>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</si>
  <si>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</si>
  <si>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</si>
  <si>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</si>
  <si>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</si>
  <si>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</si>
  <si>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</si>
  <si>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</si>
  <si>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</si>
  <si>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</si>
  <si>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</si>
  <si>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</si>
  <si>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</si>
  <si>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</si>
  <si>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</si>
  <si>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</si>
  <si>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</si>
  <si>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</si>
  <si>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</si>
  <si>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</si>
  <si>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</si>
  <si>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</si>
  <si>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</si>
  <si>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</si>
  <si>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</si>
  <si>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</si>
  <si>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</si>
  <si>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</si>
  <si>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</si>
  <si>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</si>
  <si>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</si>
  <si>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</si>
  <si>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</si>
  <si>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</si>
  <si>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</si>
  <si>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</si>
  <si>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</si>
  <si>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</si>
  <si>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</si>
  <si>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</si>
  <si>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</si>
  <si>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</si>
  <si>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</si>
  <si>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</si>
  <si>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</si>
  <si>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</si>
  <si>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</si>
  <si>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</si>
  <si>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</si>
  <si>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</si>
  <si>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</si>
  <si>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</si>
  <si>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</si>
  <si>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</si>
  <si>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</si>
  <si>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</si>
  <si>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</si>
  <si>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</si>
  <si>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</si>
  <si>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</si>
  <si>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</si>
  <si>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</si>
  <si>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</si>
  <si>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</si>
  <si>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</si>
  <si>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</si>
  <si>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</si>
  <si>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</si>
  <si>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</si>
  <si>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</si>
  <si>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</si>
  <si>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</si>
  <si>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</si>
  <si>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</si>
  <si>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</si>
  <si>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</si>
  <si>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</si>
  <si>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</si>
  <si>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</si>
  <si>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</si>
  <si>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</si>
  <si>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</si>
  <si>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</si>
  <si>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</si>
  <si>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</si>
  <si>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</si>
  <si>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</si>
  <si>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</si>
  <si>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</si>
  <si>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</si>
  <si>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</si>
  <si>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</si>
  <si>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</si>
  <si>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</si>
  <si>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</si>
  <si>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</si>
  <si>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</si>
  <si>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</si>
  <si>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</si>
  <si>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</si>
  <si>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</si>
  <si>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</si>
  <si>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</si>
  <si>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</si>
  <si>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</si>
  <si>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</si>
  <si>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</si>
  <si>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</si>
  <si>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</si>
  <si>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</si>
  <si>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</si>
  <si>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</si>
  <si>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</si>
  <si>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</si>
  <si>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</si>
  <si>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</si>
  <si>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</si>
  <si>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</si>
  <si>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</si>
  <si>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</si>
  <si>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</si>
  <si>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</si>
  <si>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</si>
  <si>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</si>
  <si>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</si>
  <si>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</si>
  <si>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</si>
  <si>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</si>
  <si>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</si>
  <si>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</si>
  <si>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</si>
  <si>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</si>
  <si>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</si>
  <si>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</si>
  <si>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</si>
  <si>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</si>
  <si>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</si>
  <si>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</si>
  <si>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</si>
  <si>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</si>
  <si>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</si>
  <si>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</si>
  <si>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</si>
  <si>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</si>
  <si>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</si>
  <si>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</si>
  <si>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</si>
  <si>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</si>
  <si>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</si>
  <si>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</si>
  <si>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</si>
  <si>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</si>
  <si>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</si>
  <si>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</si>
  <si>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</si>
  <si>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</si>
  <si>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</si>
  <si>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</si>
  <si>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</si>
  <si>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</si>
  <si>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</si>
  <si>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</si>
  <si>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</si>
  <si>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</si>
  <si>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</si>
  <si>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</si>
  <si>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</si>
  <si>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</si>
  <si>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</si>
  <si>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</si>
  <si>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</si>
  <si>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</si>
  <si>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</si>
  <si>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</si>
  <si>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</si>
  <si>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</si>
  <si>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</si>
  <si>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</si>
  <si>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</si>
  <si>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</si>
  <si>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</si>
  <si>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</si>
  <si>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</si>
  <si>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</si>
  <si>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</si>
  <si>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</si>
  <si>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</si>
  <si>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</si>
  <si>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</si>
  <si>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</si>
  <si>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</si>
  <si>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</si>
  <si>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</si>
  <si>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</si>
  <si>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</si>
  <si>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</si>
  <si>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</si>
  <si>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</si>
  <si>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</si>
  <si>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</si>
  <si>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</si>
  <si>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</si>
  <si>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</si>
  <si>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</si>
  <si>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</si>
  <si>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</si>
  <si>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</si>
  <si>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</si>
  <si>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</si>
  <si>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</si>
  <si>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</si>
  <si>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</si>
  <si>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</si>
  <si>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</si>
  <si>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</si>
  <si>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</si>
  <si>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</si>
  <si>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</si>
  <si>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</si>
  <si>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</si>
  <si>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</si>
  <si>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</si>
  <si>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</si>
  <si>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</si>
  <si>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</si>
  <si>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</si>
  <si>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</si>
  <si>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</si>
  <si>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</si>
  <si>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</si>
  <si>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</si>
  <si>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</si>
  <si>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</si>
  <si>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</si>
  <si>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</si>
  <si>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</si>
  <si>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</si>
  <si>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</si>
  <si>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</si>
  <si>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</si>
  <si>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</si>
  <si>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</si>
  <si>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</si>
  <si>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</si>
  <si>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</si>
  <si>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</si>
  <si>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</si>
  <si>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</si>
  <si>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</si>
  <si>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</si>
  <si>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</si>
  <si>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</si>
  <si>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</si>
  <si>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</si>
  <si>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</si>
  <si>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</si>
  <si>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</si>
  <si>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</si>
  <si>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</si>
  <si>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</si>
  <si>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</si>
  <si>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</si>
  <si>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</si>
  <si>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</si>
  <si>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</si>
  <si>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</si>
  <si>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</si>
  <si>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</si>
  <si>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</si>
  <si>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</si>
  <si>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</si>
  <si>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</si>
  <si>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</si>
  <si>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</si>
  <si>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</si>
  <si>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</si>
  <si>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</si>
  <si>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</si>
  <si>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</si>
  <si>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</si>
  <si>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</si>
  <si>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</si>
  <si>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</si>
  <si>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</si>
  <si>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</si>
  <si>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</si>
  <si>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</si>
  <si>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</si>
  <si>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</si>
  <si>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</si>
  <si>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</si>
  <si>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</si>
  <si>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</si>
  <si>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</si>
  <si>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</si>
  <si>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</si>
  <si>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</si>
  <si>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</si>
  <si>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</si>
  <si>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</si>
  <si>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</si>
  <si>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</si>
  <si>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</si>
  <si>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</si>
  <si>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</si>
  <si>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</si>
  <si>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</si>
  <si>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</si>
  <si>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</si>
  <si>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</si>
  <si>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</si>
  <si>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</si>
  <si>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</si>
  <si>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</si>
  <si>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</si>
  <si>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</si>
  <si>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</si>
  <si>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</si>
  <si>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</si>
  <si>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</si>
  <si>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</si>
  <si>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</si>
  <si>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</si>
  <si>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</si>
  <si>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</si>
  <si>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</si>
  <si>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</si>
  <si>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</si>
  <si>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</si>
  <si>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</si>
  <si>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</si>
  <si>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</si>
  <si>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</si>
  <si>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</si>
  <si>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</si>
  <si>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</si>
  <si>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</si>
  <si>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</si>
  <si>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</si>
  <si>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</si>
  <si>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</si>
  <si>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</si>
  <si>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</si>
  <si>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</si>
  <si>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</si>
  <si>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</si>
  <si>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</si>
  <si>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</si>
  <si>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</si>
  <si>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</si>
  <si>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</si>
  <si>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</si>
  <si>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</si>
  <si>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</si>
  <si>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</si>
  <si>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</si>
  <si>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</si>
  <si>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</si>
  <si>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</si>
  <si>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</si>
  <si>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</si>
  <si>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</si>
  <si>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</si>
  <si>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</si>
  <si>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</si>
  <si>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</si>
  <si>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</si>
  <si>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</si>
  <si>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</si>
  <si>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</si>
  <si>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</si>
  <si>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</si>
  <si>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</si>
  <si>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</si>
  <si>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</si>
  <si>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</si>
  <si>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</si>
  <si>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</si>
  <si>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</si>
  <si>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</si>
  <si>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</si>
  <si>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</si>
  <si>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</si>
  <si>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</si>
  <si>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</si>
  <si>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</si>
  <si>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</si>
  <si>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</si>
  <si>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</si>
  <si>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</si>
  <si>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</si>
  <si>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</si>
  <si>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</si>
  <si>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</si>
  <si>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</si>
  <si>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</si>
  <si>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</si>
  <si>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</si>
  <si>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</si>
  <si>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</si>
  <si>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</si>
  <si>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</si>
  <si>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</si>
  <si>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</si>
  <si>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</si>
  <si>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</si>
  <si>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</si>
  <si>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</si>
  <si>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</si>
  <si>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</si>
  <si>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</si>
  <si>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</si>
  <si>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</si>
  <si>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</si>
  <si>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</si>
  <si>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</si>
  <si>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</si>
  <si>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</si>
  <si>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</si>
  <si>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</si>
  <si>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</si>
  <si>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</si>
  <si>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</si>
  <si>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</si>
  <si>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</si>
  <si>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</si>
  <si>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</si>
  <si>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</si>
  <si>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</si>
  <si>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</si>
  <si>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</si>
  <si>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</si>
  <si>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</si>
  <si>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</si>
  <si>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</si>
  <si>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</si>
  <si>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</si>
  <si>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</si>
  <si>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</si>
  <si>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</si>
  <si>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</si>
  <si>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</si>
  <si>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</si>
  <si>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</si>
  <si>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</si>
  <si>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</si>
  <si>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</si>
  <si>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</si>
  <si>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</si>
  <si>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</si>
  <si>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</si>
  <si>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</si>
  <si>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</si>
  <si>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</si>
  <si>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</si>
  <si>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</si>
  <si>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</si>
  <si>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</si>
  <si>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</si>
  <si>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</si>
  <si>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</si>
  <si>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</si>
  <si>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</si>
  <si>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</si>
  <si>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</si>
  <si>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</si>
  <si>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</si>
  <si>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</si>
  <si>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</si>
  <si>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</si>
  <si>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</si>
  <si>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</si>
  <si>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</si>
  <si>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</si>
  <si>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</si>
  <si>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</si>
  <si>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</si>
  <si>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</si>
  <si>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</si>
  <si>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</si>
  <si>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</si>
  <si>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</si>
  <si>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</si>
  <si>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</si>
  <si>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</si>
  <si>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</si>
  <si>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</si>
  <si>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</si>
  <si>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</si>
  <si>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</si>
  <si>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</si>
  <si>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</si>
  <si>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</si>
  <si>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</si>
  <si>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</si>
  <si>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</si>
  <si>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</si>
  <si>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</si>
  <si>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</si>
  <si>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</si>
  <si>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</si>
  <si>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</si>
  <si>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</si>
  <si>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</si>
  <si>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</si>
  <si>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</si>
  <si>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</si>
  <si>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</si>
  <si>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</si>
  <si>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</si>
  <si>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</si>
  <si>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</si>
  <si>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</si>
  <si>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</si>
  <si>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</si>
  <si>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</si>
  <si>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</si>
  <si>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</si>
  <si>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</si>
  <si>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</si>
  <si>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</si>
  <si>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</si>
  <si>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</si>
  <si>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</si>
  <si>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</si>
  <si>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</si>
  <si>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</si>
  <si>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</si>
  <si>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</si>
  <si>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</si>
  <si>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</si>
  <si>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</si>
  <si>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</si>
  <si>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</si>
  <si>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</si>
  <si>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</si>
  <si>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</si>
  <si>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</si>
  <si>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</si>
  <si>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</si>
  <si>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</si>
  <si>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</si>
  <si>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</si>
  <si>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</si>
  <si>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</si>
  <si>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</si>
  <si>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</si>
  <si>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</si>
  <si>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</si>
  <si>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</si>
  <si>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</si>
  <si>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</si>
  <si>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</si>
  <si>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</si>
  <si>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</si>
  <si>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</si>
  <si>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</si>
  <si>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</si>
  <si>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</si>
  <si>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</si>
  <si>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</si>
  <si>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</si>
  <si>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</si>
  <si>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</si>
  <si>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</si>
  <si>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</si>
  <si>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</si>
  <si>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</si>
  <si>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</si>
  <si>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</si>
  <si>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</si>
  <si>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</si>
  <si>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</si>
  <si>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</si>
  <si>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</si>
  <si>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</si>
  <si>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</si>
  <si>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</si>
  <si>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</si>
  <si>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</si>
  <si>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</si>
  <si>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</si>
  <si>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</si>
  <si>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</si>
  <si>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</si>
  <si>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</si>
  <si>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</si>
  <si>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</si>
  <si>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</si>
  <si>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</si>
  <si>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</si>
  <si>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</si>
  <si>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</si>
  <si>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</si>
  <si>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</si>
  <si>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</si>
  <si>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</si>
  <si>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</si>
  <si>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</si>
  <si>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</si>
  <si>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</si>
  <si>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</si>
  <si>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</si>
  <si>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</si>
  <si>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</si>
  <si>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</si>
  <si>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</si>
  <si>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</si>
  <si>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</si>
  <si>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</si>
  <si>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</si>
  <si>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</si>
  <si>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</si>
  <si>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</si>
  <si>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</si>
  <si>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</si>
  <si>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</si>
  <si>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</si>
  <si>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</si>
  <si>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</si>
  <si>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</si>
  <si>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</si>
  <si>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</si>
  <si>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</si>
  <si>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</si>
  <si>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</si>
  <si>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</si>
  <si>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</si>
  <si>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</si>
  <si>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</si>
  <si>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</si>
  <si>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</si>
  <si>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</si>
  <si>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</si>
  <si>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</si>
  <si>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</si>
  <si>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</si>
  <si>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</si>
  <si>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</si>
  <si>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</si>
  <si>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</si>
  <si>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</si>
  <si>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</si>
  <si>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</si>
  <si>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</si>
  <si>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</si>
  <si>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</si>
  <si>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</si>
  <si>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</si>
  <si>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</si>
  <si>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</si>
  <si>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</si>
  <si>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</si>
  <si>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</si>
  <si>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</si>
  <si>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</si>
  <si>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</si>
  <si>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</si>
  <si>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</si>
  <si>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</si>
  <si>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</si>
  <si>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</si>
  <si>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</si>
  <si>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</si>
  <si>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</si>
  <si>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</si>
  <si>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</si>
  <si>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</si>
  <si>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</si>
  <si>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</si>
  <si>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</si>
  <si>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</si>
  <si>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</si>
  <si>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</si>
  <si>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</si>
  <si>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</si>
  <si>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</si>
  <si>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</si>
  <si>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</si>
  <si>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</si>
  <si>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</si>
  <si>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</si>
  <si>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</si>
  <si>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</si>
  <si>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</si>
  <si>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</si>
  <si>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</si>
  <si>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</si>
  <si>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</si>
  <si>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</si>
  <si>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</si>
  <si>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</si>
  <si>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</si>
  <si>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</si>
  <si>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</si>
  <si>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</si>
  <si>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</si>
  <si>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</si>
  <si>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</si>
  <si>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</si>
  <si>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</si>
  <si>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</si>
  <si>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</si>
  <si>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</si>
  <si>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</si>
  <si>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</si>
  <si>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</si>
  <si>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</si>
  <si>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</si>
  <si>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</si>
  <si>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</si>
  <si>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</si>
  <si>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</si>
  <si>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</si>
  <si>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</si>
  <si>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</si>
  <si>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</si>
  <si>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</si>
  <si>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</si>
  <si>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</si>
  <si>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</si>
  <si>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</si>
  <si>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</si>
  <si>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</si>
  <si>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</si>
  <si>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</si>
  <si>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</si>
  <si>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</si>
  <si>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</si>
  <si>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</si>
  <si>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</si>
  <si>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</si>
  <si>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</si>
  <si>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</si>
  <si>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</si>
  <si>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</si>
  <si>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</si>
  <si>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</si>
  <si>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</si>
  <si>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</si>
  <si>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</si>
  <si>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</si>
  <si>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</si>
  <si>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</si>
  <si>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</si>
  <si>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</si>
  <si>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</si>
  <si>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</si>
  <si>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</si>
  <si>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</si>
  <si>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</si>
  <si>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</si>
  <si>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</si>
  <si>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</si>
  <si>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</si>
  <si>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</si>
  <si>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</si>
  <si>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</si>
  <si>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</si>
  <si>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</si>
  <si>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</si>
  <si>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</si>
  <si>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</si>
  <si>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</si>
  <si>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</si>
  <si>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</si>
  <si>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</si>
  <si>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</si>
  <si>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</si>
  <si>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</si>
  <si>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</si>
  <si>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</si>
  <si>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</si>
  <si>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</si>
  <si>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</si>
  <si>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</si>
  <si>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</si>
  <si>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</si>
  <si>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</si>
  <si>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</si>
  <si>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</si>
  <si>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</si>
  <si>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</si>
  <si>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</si>
  <si>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</si>
  <si>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</si>
  <si>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</si>
  <si>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</si>
  <si>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</si>
  <si>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</si>
  <si>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</si>
  <si>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</si>
  <si>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</si>
  <si>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</si>
  <si>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</si>
  <si>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</si>
  <si>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</si>
  <si>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</si>
  <si>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</si>
  <si>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</si>
  <si>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</si>
  <si>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</si>
  <si>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</si>
  <si>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</si>
  <si>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</si>
  <si>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</si>
  <si>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</si>
  <si>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</si>
  <si>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</si>
  <si>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</si>
  <si>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</si>
  <si>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</si>
  <si>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</si>
  <si>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</si>
  <si>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</si>
  <si>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</si>
  <si>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</si>
  <si>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</si>
  <si>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</si>
  <si>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</si>
  <si>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</si>
  <si>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</si>
  <si>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</si>
  <si>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</si>
  <si>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</si>
  <si>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</si>
  <si>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</si>
  <si>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</si>
  <si>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</si>
  <si>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</si>
  <si>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</si>
  <si>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</si>
  <si>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</si>
  <si>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</si>
  <si>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</si>
  <si>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</si>
  <si>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</si>
  <si>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</si>
  <si>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</si>
  <si>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</si>
  <si>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</si>
  <si>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</si>
  <si>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</si>
  <si>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</si>
  <si>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</si>
  <si>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</si>
  <si>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</si>
  <si>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</si>
  <si>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</si>
  <si>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</si>
  <si>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</si>
  <si>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</si>
  <si>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</si>
  <si>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</si>
  <si>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</si>
  <si>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</si>
  <si>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</si>
  <si>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</si>
  <si>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</si>
  <si>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</si>
  <si>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</si>
  <si>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</si>
  <si>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</si>
  <si>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</si>
  <si>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</si>
  <si>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</si>
  <si>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</si>
  <si>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</si>
  <si>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</si>
  <si>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</si>
  <si>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</si>
  <si>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</si>
  <si>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</si>
  <si>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</si>
  <si>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</si>
  <si>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</si>
  <si>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</si>
  <si>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</si>
  <si>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</si>
  <si>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</si>
  <si>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</si>
  <si>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</si>
  <si>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</si>
  <si>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</si>
  <si>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</si>
  <si>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</si>
  <si>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</si>
  <si>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</si>
  <si>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</si>
  <si>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</si>
  <si>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</si>
  <si>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</si>
  <si>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</si>
  <si>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</si>
  <si>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</si>
  <si>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</si>
  <si>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</si>
  <si>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</si>
  <si>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</si>
  <si>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</si>
  <si>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</si>
  <si>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</si>
  <si>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</si>
  <si>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</si>
  <si>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</si>
  <si>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</si>
  <si>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</si>
  <si>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</si>
  <si>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</si>
  <si>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</si>
  <si>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</si>
  <si>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</si>
  <si>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</si>
  <si>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</si>
  <si>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</si>
  <si>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</si>
  <si>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</si>
  <si>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</si>
  <si>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</si>
  <si>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</si>
  <si>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</si>
  <si>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</si>
  <si>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</si>
  <si>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</si>
  <si>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</si>
  <si>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</si>
  <si>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</si>
  <si>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</si>
  <si>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</si>
  <si>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</si>
  <si>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</si>
  <si>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</si>
  <si>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</si>
  <si>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</si>
  <si>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</si>
  <si>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</si>
  <si>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</si>
  <si>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</si>
  <si>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</si>
  <si>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</si>
  <si>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</si>
  <si>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</si>
  <si>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</si>
  <si>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</si>
  <si>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</si>
  <si>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</si>
  <si>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</si>
  <si>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</si>
  <si>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</si>
  <si>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</si>
  <si>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</si>
  <si>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</si>
  <si>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</si>
  <si>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</si>
  <si>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</si>
  <si>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</si>
  <si>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</si>
  <si>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</si>
  <si>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</si>
  <si>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</si>
  <si>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</si>
  <si>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</si>
  <si>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</si>
  <si>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</si>
  <si>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</si>
  <si>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</si>
  <si>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</si>
  <si>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</si>
  <si>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</si>
  <si>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</si>
  <si>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</si>
  <si>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</si>
  <si>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</si>
  <si>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</si>
  <si>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</si>
  <si>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</si>
  <si>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</si>
  <si>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</si>
  <si>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</si>
  <si>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</si>
  <si>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</si>
  <si>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</si>
  <si>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</si>
  <si>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</si>
  <si>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</si>
  <si>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</si>
  <si>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</si>
  <si>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</si>
  <si>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</si>
  <si>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</si>
  <si>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</si>
  <si>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</si>
  <si>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</si>
  <si>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</si>
  <si>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</si>
  <si>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</si>
  <si>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</si>
  <si>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</si>
  <si>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</si>
  <si>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</si>
  <si>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</si>
  <si>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</si>
  <si>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</si>
  <si>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</si>
  <si>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</si>
  <si>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</si>
  <si>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</si>
  <si>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</si>
  <si>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</si>
  <si>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</si>
  <si>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</si>
  <si>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</si>
  <si>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</si>
  <si>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</si>
  <si>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</si>
  <si>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</si>
  <si>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</si>
  <si>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</si>
  <si>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</si>
  <si>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</si>
  <si>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</si>
  <si>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</si>
  <si>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</si>
  <si>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</si>
  <si>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</si>
  <si>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</si>
  <si>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</si>
  <si>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</si>
  <si>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</si>
  <si>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</si>
  <si>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</si>
  <si>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</si>
  <si>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</si>
  <si>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</si>
  <si>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</si>
  <si>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</si>
  <si>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</si>
  <si>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</si>
  <si>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</si>
  <si>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</si>
  <si>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</si>
  <si>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</si>
  <si>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</si>
  <si>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</si>
  <si>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</si>
  <si>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</si>
  <si>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</si>
  <si>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</si>
  <si>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</si>
  <si>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</si>
  <si>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</si>
  <si>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</si>
  <si>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</si>
  <si>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</si>
  <si>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</si>
  <si>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</si>
  <si>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</si>
  <si>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</si>
  <si>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</si>
  <si>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</si>
  <si>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</si>
  <si>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</si>
  <si>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</si>
  <si>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</si>
  <si>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</si>
  <si>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</si>
  <si>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</si>
  <si>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</si>
  <si>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</si>
  <si>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</si>
  <si>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</si>
  <si>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</si>
  <si>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</si>
  <si>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</si>
  <si>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</si>
  <si>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</si>
  <si>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</si>
  <si>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</si>
  <si>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</si>
  <si>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</si>
  <si>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</si>
  <si>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</si>
  <si>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</si>
  <si>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</si>
  <si>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</si>
  <si>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</si>
  <si>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</si>
  <si>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</si>
  <si>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</si>
  <si>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</si>
  <si>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</si>
  <si>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</si>
  <si>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</si>
  <si>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</si>
  <si>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</si>
  <si>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</si>
  <si>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</si>
  <si>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</si>
  <si>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</si>
  <si>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</si>
  <si>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</si>
  <si>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</si>
  <si>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</si>
  <si>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</si>
  <si>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</si>
  <si>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</si>
  <si>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</si>
  <si>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</si>
  <si>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</si>
  <si>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</si>
  <si>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</si>
  <si>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</si>
  <si>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</si>
  <si>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</si>
  <si>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</si>
  <si>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</si>
  <si>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</si>
  <si>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</si>
  <si>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</si>
  <si>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</si>
  <si>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</si>
  <si>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</si>
  <si>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</si>
  <si>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</si>
  <si>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</si>
  <si>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</si>
  <si>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</si>
  <si>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</si>
  <si>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</si>
  <si>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</si>
  <si>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</si>
  <si>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</si>
  <si>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</si>
  <si>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</si>
  <si>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</si>
  <si>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</si>
  <si>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</si>
  <si>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</si>
  <si>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</si>
  <si>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</si>
  <si>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</si>
  <si>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</si>
  <si>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</si>
  <si>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</si>
  <si>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</si>
  <si>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</si>
  <si>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</si>
  <si>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</si>
  <si>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</si>
  <si>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</si>
  <si>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</si>
  <si>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</si>
  <si>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</si>
  <si>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</si>
  <si>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</si>
  <si>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</si>
  <si>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</si>
  <si>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</si>
  <si>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</si>
  <si>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</si>
  <si>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</si>
  <si>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</si>
  <si>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</si>
  <si>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</si>
  <si>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</si>
  <si>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</si>
  <si>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</si>
  <si>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</si>
  <si>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</si>
  <si>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</si>
  <si>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</si>
  <si>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</si>
  <si>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</si>
  <si>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</si>
  <si>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</si>
  <si>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</si>
  <si>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</si>
  <si>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</si>
  <si>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</si>
  <si>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</si>
  <si>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</si>
  <si>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</si>
  <si>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</si>
  <si>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</si>
  <si>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</si>
  <si>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</si>
  <si>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</si>
  <si>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</si>
  <si>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</si>
  <si>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</si>
  <si>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</si>
  <si>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</si>
  <si>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</si>
  <si>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</si>
  <si>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</si>
  <si>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</si>
  <si>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</si>
  <si>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</si>
  <si>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</si>
  <si>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</si>
  <si>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</si>
  <si>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</si>
  <si>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</si>
  <si>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</si>
  <si>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</si>
  <si>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</si>
  <si>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</si>
  <si>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</si>
  <si>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</si>
  <si>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</si>
  <si>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</si>
  <si>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</si>
  <si>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</si>
  <si>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</si>
  <si>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</si>
  <si>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</si>
  <si>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</si>
  <si>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</si>
  <si>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</si>
  <si>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</si>
  <si>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</si>
  <si>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</si>
  <si>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</si>
  <si>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</si>
  <si>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</si>
  <si>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</si>
  <si>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</si>
  <si>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</si>
  <si>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</si>
  <si>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</si>
  <si>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</si>
  <si>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</si>
  <si>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</si>
  <si>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</si>
  <si>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</si>
  <si>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</si>
  <si>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</si>
  <si>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</si>
  <si>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</si>
  <si>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</si>
  <si>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</si>
  <si>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</si>
  <si>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</si>
  <si>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</si>
  <si>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</si>
  <si>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</si>
  <si>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</si>
  <si>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</si>
  <si>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</si>
  <si>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</si>
  <si>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</si>
  <si>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</si>
  <si>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</si>
  <si>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</si>
  <si>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</si>
  <si>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</si>
  <si>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</si>
  <si>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</si>
  <si>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</si>
  <si>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</si>
  <si>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</si>
  <si>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</si>
  <si>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</si>
  <si>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</si>
  <si>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</si>
  <si>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</si>
  <si>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</si>
  <si>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</si>
  <si>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</si>
  <si>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</si>
  <si>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</si>
  <si>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</si>
  <si>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</si>
  <si>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</si>
  <si>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</si>
  <si>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</si>
  <si>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</si>
  <si>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</si>
  <si>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</si>
  <si>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</si>
  <si>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</si>
  <si>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</si>
  <si>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</si>
  <si>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</si>
  <si>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</si>
  <si>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</si>
  <si>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</si>
  <si>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</si>
  <si>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</si>
  <si>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</si>
  <si>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</si>
  <si>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</si>
  <si>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</si>
  <si>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</si>
  <si>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</si>
  <si>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</si>
  <si>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</si>
  <si>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</si>
  <si>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</si>
  <si>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</si>
  <si>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</si>
  <si>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</si>
  <si>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</si>
  <si>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</si>
  <si>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</si>
  <si>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</si>
  <si>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</si>
  <si>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</si>
  <si>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</si>
  <si>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</si>
  <si>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</si>
  <si>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</si>
  <si>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</si>
  <si>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</si>
  <si>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</si>
  <si>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</si>
  <si>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</si>
  <si>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</si>
  <si>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</si>
  <si>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</si>
  <si>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</si>
  <si>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</si>
  <si>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</si>
  <si>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</si>
  <si>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</si>
  <si>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</si>
  <si>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</si>
  <si>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</si>
  <si>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</si>
  <si>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</si>
  <si>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</si>
  <si>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</si>
  <si>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</si>
  <si>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</si>
  <si>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</si>
  <si>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</si>
  <si>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</si>
  <si>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</si>
  <si>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</si>
  <si>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</si>
  <si>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</si>
  <si>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</si>
  <si>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</si>
  <si>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</si>
  <si>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</si>
  <si>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</si>
  <si>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</si>
  <si>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</si>
  <si>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</si>
  <si>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</si>
  <si>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</si>
  <si>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</si>
  <si>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</si>
  <si>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</si>
  <si>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</si>
  <si>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</si>
  <si>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</si>
  <si>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</si>
  <si>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</si>
  <si>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</si>
  <si>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</si>
  <si>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</si>
  <si>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</si>
  <si>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</si>
  <si>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</si>
  <si>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</si>
  <si>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</si>
  <si>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</si>
  <si>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</si>
  <si>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</si>
  <si>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</si>
  <si>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</si>
  <si>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</si>
  <si>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</si>
  <si>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</si>
  <si>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</si>
  <si>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</si>
  <si>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</si>
  <si>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</si>
  <si>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</si>
  <si>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</si>
  <si>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</si>
  <si>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</si>
  <si>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</si>
  <si>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</si>
  <si>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</si>
  <si>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</si>
  <si>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</si>
  <si>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</si>
  <si>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</si>
  <si>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</si>
  <si>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</si>
  <si>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</si>
  <si>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</si>
  <si>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</si>
  <si>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</si>
  <si>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</si>
  <si>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</si>
  <si>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</si>
  <si>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</si>
  <si>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</si>
  <si>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</si>
  <si>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</si>
  <si>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</si>
  <si>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</si>
  <si>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</si>
  <si>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</si>
  <si>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</si>
  <si>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</si>
  <si>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</si>
  <si>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</si>
  <si>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</si>
  <si>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</si>
  <si>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</si>
  <si>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</si>
  <si>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</si>
  <si>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</si>
  <si>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</si>
  <si>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</si>
  <si>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</si>
  <si>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</si>
  <si>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</si>
  <si>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</si>
  <si>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</si>
  <si>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</si>
  <si>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</si>
  <si>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</si>
  <si>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</si>
  <si>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</si>
  <si>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</si>
  <si>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</si>
  <si>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</si>
  <si>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</si>
  <si>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</si>
  <si>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</si>
  <si>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</si>
  <si>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</si>
  <si>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</si>
  <si>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</si>
  <si>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</si>
  <si>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</si>
  <si>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</si>
  <si>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</si>
  <si>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</si>
  <si>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</si>
  <si>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</si>
  <si>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</si>
  <si>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</si>
  <si>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</si>
  <si>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</si>
  <si>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</si>
  <si>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</si>
  <si>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</si>
  <si>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</si>
  <si>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</si>
  <si>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</si>
  <si>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</si>
  <si>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</si>
  <si>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</si>
  <si>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</si>
  <si>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</si>
  <si>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</si>
  <si>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</si>
  <si>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</si>
  <si>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</si>
  <si>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</si>
  <si>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</si>
  <si>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</si>
  <si>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</si>
  <si>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</si>
  <si>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</si>
  <si>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</si>
  <si>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</si>
  <si>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</si>
  <si>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</si>
  <si>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</si>
  <si>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</si>
  <si>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</si>
  <si>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</si>
  <si>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</si>
  <si>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</si>
  <si>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</si>
  <si>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</si>
  <si>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</si>
  <si>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</si>
  <si>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</si>
  <si>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</si>
  <si>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</si>
  <si>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</si>
  <si>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</si>
  <si>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</si>
  <si>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</si>
  <si>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</si>
  <si>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</si>
  <si>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</si>
  <si>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</si>
  <si>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</si>
  <si>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</si>
  <si>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</si>
  <si>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</si>
  <si>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</si>
  <si>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</si>
  <si>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</si>
  <si>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</si>
  <si>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</si>
  <si>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</si>
  <si>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</si>
  <si>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</si>
  <si>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</si>
  <si>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</si>
  <si>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</si>
  <si>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</si>
  <si>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</si>
  <si>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</si>
  <si>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</si>
  <si>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</si>
  <si>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</si>
  <si>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</si>
  <si>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</si>
  <si>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</si>
  <si>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</si>
  <si>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</si>
  <si>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</si>
  <si>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</si>
  <si>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</si>
  <si>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</si>
  <si>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</si>
  <si>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</si>
  <si>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</si>
  <si>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</si>
  <si>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</si>
  <si>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</si>
  <si>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</si>
  <si>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</si>
  <si>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</si>
  <si>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</si>
  <si>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</si>
  <si>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</si>
  <si>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</si>
  <si>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</si>
  <si>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</si>
  <si>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</si>
  <si>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</si>
  <si>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</si>
  <si>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</si>
  <si>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</si>
  <si>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</si>
  <si>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</si>
  <si>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</si>
  <si>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</si>
  <si>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</si>
  <si>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</si>
  <si>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</si>
  <si>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</si>
  <si>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</si>
  <si>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</si>
  <si>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</si>
  <si>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</si>
  <si>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</si>
  <si>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</si>
  <si>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</si>
  <si>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</si>
  <si>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</si>
  <si>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</si>
  <si>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</si>
  <si>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</si>
  <si>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</si>
  <si>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</si>
  <si>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</si>
  <si>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</si>
  <si>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</si>
  <si>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</si>
  <si>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</si>
  <si>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</si>
  <si>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</si>
  <si>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</si>
  <si>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</si>
  <si>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</si>
  <si>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</si>
  <si>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</si>
  <si>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</si>
  <si>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</si>
  <si>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</si>
  <si>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</si>
  <si>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</si>
  <si>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</si>
  <si>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</si>
  <si>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</si>
  <si>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</si>
  <si>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</si>
  <si>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</si>
  <si>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</si>
  <si>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</si>
  <si>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</si>
  <si>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</si>
  <si>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</si>
  <si>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</si>
  <si>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</si>
  <si>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</si>
  <si>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</si>
  <si>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</si>
  <si>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</si>
  <si>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</si>
  <si>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</si>
  <si>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</si>
  <si>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</si>
  <si>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</si>
  <si>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</si>
  <si>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</si>
  <si>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</si>
  <si>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</si>
  <si>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</si>
  <si>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</si>
  <si>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</si>
  <si>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</si>
  <si>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</si>
  <si>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</si>
  <si>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</si>
  <si>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</si>
  <si>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</si>
  <si>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</si>
  <si>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</si>
  <si>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</si>
  <si>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</si>
  <si>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</si>
  <si>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</si>
  <si>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</si>
  <si>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</si>
  <si>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</si>
  <si>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</si>
  <si>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</si>
  <si>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</si>
  <si>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</si>
  <si>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</si>
  <si>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</si>
  <si>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</si>
  <si>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</si>
  <si>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</si>
  <si>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</si>
  <si>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</si>
  <si>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</si>
  <si>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</si>
  <si>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</si>
  <si>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</si>
  <si>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</si>
  <si>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</si>
  <si>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</si>
  <si>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</si>
  <si>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</si>
  <si>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</si>
  <si>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</si>
  <si>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</si>
  <si>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</si>
  <si>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</si>
  <si>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</si>
  <si>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</si>
  <si>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</si>
  <si>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</si>
  <si>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</si>
  <si>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</si>
  <si>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</si>
  <si>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</si>
  <si>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</si>
  <si>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</si>
  <si>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</si>
  <si>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</si>
  <si>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</si>
  <si>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</si>
  <si>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</si>
  <si>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</si>
  <si>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</si>
  <si>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</si>
  <si>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</si>
  <si>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</si>
  <si>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</si>
  <si>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</si>
  <si>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</si>
  <si>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</si>
  <si>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</si>
  <si>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</si>
  <si>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</si>
  <si>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</si>
  <si>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</si>
  <si>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</si>
  <si>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</si>
  <si>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</si>
  <si>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</si>
  <si>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</si>
  <si>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</si>
  <si>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</si>
  <si>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</si>
  <si>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</si>
  <si>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</si>
  <si>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</si>
  <si>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</si>
  <si>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</si>
  <si>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</si>
  <si>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</si>
  <si>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</si>
  <si>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</si>
  <si>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</si>
  <si>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</si>
  <si>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</si>
  <si>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</si>
  <si>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</si>
  <si>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</si>
  <si>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</si>
  <si>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</si>
  <si>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</si>
  <si>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</si>
  <si>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</si>
  <si>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</si>
  <si>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</si>
  <si>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</si>
  <si>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</si>
  <si>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</si>
  <si>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</si>
  <si>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</si>
  <si>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</si>
  <si>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</si>
  <si>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</si>
  <si>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</si>
  <si>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</si>
  <si>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</si>
  <si>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</si>
  <si>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</si>
  <si>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</si>
  <si>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</si>
  <si>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</si>
  <si>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</si>
  <si>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</si>
  <si>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</si>
  <si>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</si>
  <si>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</si>
  <si>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</si>
  <si>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</si>
  <si>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</si>
  <si>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</si>
  <si>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</si>
  <si>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</si>
  <si>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</si>
  <si>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</si>
  <si>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</si>
  <si>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</si>
  <si>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</si>
  <si>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</si>
  <si>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</si>
  <si>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</si>
  <si>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</si>
  <si>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</si>
  <si>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</si>
  <si>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</si>
  <si>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</si>
  <si>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</si>
  <si>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</si>
  <si>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</si>
  <si>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</si>
  <si>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</si>
  <si>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</si>
  <si>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</si>
  <si>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</si>
  <si>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</si>
  <si>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</si>
  <si>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</si>
  <si>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</si>
  <si>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</si>
  <si>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</si>
  <si>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</si>
  <si>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</si>
  <si>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</si>
  <si>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</si>
  <si>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</si>
  <si>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</si>
  <si>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</si>
  <si>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</si>
  <si>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</si>
  <si>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</si>
  <si>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</si>
  <si>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</si>
  <si>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</si>
  <si>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</si>
  <si>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</si>
  <si>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</si>
  <si>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</si>
  <si>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</si>
  <si>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</si>
  <si>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</si>
  <si>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</si>
  <si>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</si>
  <si>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</si>
  <si>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</si>
  <si>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</si>
  <si>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</si>
  <si>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</si>
  <si>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</si>
  <si>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</si>
  <si>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</si>
  <si>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</si>
  <si>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</si>
  <si>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</si>
  <si>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</si>
  <si>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</si>
  <si>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</si>
  <si>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</si>
  <si>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</si>
  <si>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</si>
  <si>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</si>
  <si>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</si>
  <si>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</si>
  <si>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</si>
  <si>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</si>
  <si>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</si>
  <si>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</si>
  <si>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</si>
  <si>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</si>
  <si>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</si>
  <si>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</si>
  <si>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</si>
  <si>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</si>
  <si>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</si>
  <si>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</si>
  <si>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</si>
  <si>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</si>
  <si>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</si>
  <si>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</si>
  <si>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</si>
  <si>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</si>
  <si>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</si>
  <si>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</si>
  <si>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</si>
  <si>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</si>
  <si>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</si>
  <si>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</si>
  <si>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</si>
  <si>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</si>
  <si>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</si>
  <si>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</si>
  <si>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</si>
  <si>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</si>
  <si>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</si>
  <si>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</si>
  <si>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</si>
  <si>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</si>
  <si>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</si>
  <si>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</si>
  <si>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</si>
  <si>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</si>
  <si>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</si>
  <si>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</si>
  <si>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</si>
  <si>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</si>
  <si>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</si>
  <si>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</si>
  <si>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</si>
  <si>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</si>
  <si>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</si>
  <si>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</si>
  <si>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</si>
  <si>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</si>
  <si>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</si>
  <si>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</si>
  <si>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</si>
  <si>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</si>
  <si>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</si>
  <si>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</si>
  <si>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</si>
  <si>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</si>
  <si>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</si>
  <si>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</si>
  <si>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</si>
  <si>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</si>
  <si>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</si>
  <si>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</si>
  <si>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</si>
  <si>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</si>
  <si>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</si>
  <si>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</si>
  <si>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</si>
  <si>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</si>
  <si>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</si>
  <si>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</si>
  <si>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</si>
  <si>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</si>
  <si>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</si>
  <si>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</si>
  <si>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</si>
  <si>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</si>
  <si>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</si>
  <si>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</si>
  <si>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</si>
  <si>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</si>
  <si>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</si>
  <si>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</si>
  <si>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</si>
  <si>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</si>
  <si>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</si>
  <si>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</si>
  <si>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</si>
  <si>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</si>
  <si>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</si>
  <si>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</si>
  <si>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</si>
  <si>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</si>
  <si>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</si>
  <si>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</si>
  <si>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</si>
  <si>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</si>
  <si>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</si>
  <si>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</si>
  <si>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</si>
  <si>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</si>
  <si>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</si>
  <si>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</si>
  <si>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</si>
  <si>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</si>
  <si>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</si>
  <si>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</si>
  <si>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</si>
  <si>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</si>
  <si>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</si>
  <si>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</si>
  <si>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</si>
  <si>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</si>
  <si>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</si>
  <si>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</si>
  <si>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</si>
  <si>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</si>
  <si>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</si>
  <si>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</si>
  <si>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</si>
  <si>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</si>
  <si>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</si>
  <si>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</si>
  <si>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</si>
  <si>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</si>
  <si>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</si>
  <si>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</si>
  <si>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</si>
  <si>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</si>
  <si>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</si>
  <si>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</si>
  <si>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</si>
  <si>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</si>
  <si>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</si>
  <si>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</si>
  <si>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</si>
  <si>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</si>
  <si>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</si>
  <si>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</si>
  <si>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</si>
  <si>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</si>
  <si>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</si>
  <si>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</si>
  <si>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</si>
  <si>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</si>
  <si>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</si>
  <si>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</si>
  <si>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</si>
  <si>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</si>
  <si>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</si>
  <si>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</si>
  <si>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</si>
  <si>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</si>
  <si>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</si>
  <si>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</si>
  <si>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</si>
  <si>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</si>
  <si>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</si>
  <si>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</si>
  <si>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</si>
  <si>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</si>
  <si>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</si>
  <si>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</si>
  <si>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</si>
  <si>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</si>
  <si>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</si>
  <si>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</si>
  <si>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</si>
  <si>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</si>
  <si>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</si>
  <si>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</si>
  <si>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</si>
  <si>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</si>
  <si>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</si>
  <si>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</si>
  <si>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</si>
  <si>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</si>
  <si>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</si>
  <si>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</si>
  <si>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</si>
  <si>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</si>
  <si>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</si>
  <si>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</si>
  <si>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</si>
  <si>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</si>
  <si>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</si>
  <si>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</si>
  <si>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</si>
  <si>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</si>
  <si>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</si>
  <si>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</si>
  <si>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</si>
  <si>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</si>
  <si>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</si>
  <si>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</si>
  <si>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</si>
  <si>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</si>
  <si>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</si>
  <si>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</si>
  <si>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</si>
  <si>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</si>
  <si>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</si>
  <si>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</si>
  <si>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</si>
  <si>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</si>
  <si>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</si>
  <si>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</si>
  <si>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</si>
  <si>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</si>
  <si>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</si>
  <si>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</si>
  <si>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</si>
  <si>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</si>
  <si>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</si>
  <si>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</si>
  <si>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</si>
  <si>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</si>
  <si>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</si>
  <si>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</si>
  <si>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</si>
  <si>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</si>
  <si>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</si>
  <si>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</si>
  <si>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</si>
  <si>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</si>
  <si>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</si>
  <si>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</si>
  <si>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</si>
  <si>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</si>
  <si>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</si>
  <si>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</si>
  <si>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</si>
  <si>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</si>
  <si>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</si>
  <si>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</si>
  <si>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</si>
  <si>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</si>
  <si>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</si>
  <si>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</si>
  <si>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</si>
  <si>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</si>
  <si>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</si>
  <si>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</si>
  <si>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</si>
  <si>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</si>
  <si>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</si>
  <si>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</si>
  <si>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</si>
  <si>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</si>
  <si>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</si>
  <si>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</si>
  <si>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</si>
  <si>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</si>
  <si>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</si>
  <si>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</si>
  <si>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</si>
  <si>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</si>
  <si>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</si>
  <si>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</si>
  <si>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</si>
  <si>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</si>
  <si>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</si>
  <si>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</si>
  <si>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</si>
  <si>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</si>
  <si>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</si>
  <si>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</si>
  <si>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</si>
  <si>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</si>
  <si>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</si>
  <si>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</si>
  <si>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</si>
  <si>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</si>
  <si>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</si>
  <si>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</si>
  <si>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</si>
  <si>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</si>
  <si>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</si>
  <si>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</si>
  <si>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</si>
  <si>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</si>
  <si>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</si>
  <si>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</si>
  <si>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</si>
  <si>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</si>
  <si>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</si>
  <si>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</si>
  <si>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</si>
  <si>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</si>
  <si>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</si>
  <si>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</si>
  <si>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</si>
  <si>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</si>
  <si>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</si>
  <si>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</si>
  <si>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</si>
  <si>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</si>
  <si>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</si>
  <si>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</si>
  <si>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</si>
  <si>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</si>
  <si>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</si>
  <si>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</si>
  <si>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</si>
  <si>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</si>
  <si>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</si>
  <si>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</si>
  <si>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</si>
  <si>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</si>
  <si>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</si>
  <si>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</si>
  <si>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</si>
  <si>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</si>
  <si>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</si>
  <si>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</si>
  <si>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</si>
  <si>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</si>
  <si>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</si>
  <si>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</si>
  <si>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</si>
  <si>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</si>
  <si>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</si>
  <si>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</si>
  <si>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</si>
  <si>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</si>
  <si>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</si>
  <si>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</si>
  <si>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</si>
  <si>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</si>
  <si>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</si>
  <si>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</si>
  <si>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</si>
  <si>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</si>
  <si>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</si>
  <si>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</si>
  <si>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</si>
  <si>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</si>
  <si>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</si>
  <si>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</si>
  <si>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</si>
  <si>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</si>
  <si>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</si>
  <si>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</si>
  <si>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</si>
  <si>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</si>
  <si>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</si>
  <si>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</si>
  <si>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</si>
  <si>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</si>
  <si>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</si>
  <si>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</si>
  <si>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</si>
  <si>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</si>
  <si>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</si>
  <si>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</si>
  <si>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</si>
  <si>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</si>
  <si>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</si>
  <si>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</si>
  <si>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</si>
  <si>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</si>
  <si>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</si>
  <si>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</si>
  <si>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</si>
  <si>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</si>
  <si>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</si>
  <si>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</si>
  <si>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</si>
  <si>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</si>
  <si>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</si>
  <si>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</si>
  <si>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</si>
  <si>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</si>
  <si>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</si>
  <si>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</si>
  <si>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</si>
  <si>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</si>
  <si>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</si>
  <si>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</si>
  <si>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</si>
  <si>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</si>
  <si>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</si>
  <si>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</si>
  <si>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</si>
  <si>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</si>
  <si>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</si>
  <si>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</si>
  <si>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</si>
  <si>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</si>
  <si>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</si>
  <si>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</si>
  <si>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</si>
  <si>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</si>
  <si>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</si>
  <si>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</si>
  <si>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</si>
  <si>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</si>
  <si>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</si>
  <si>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</si>
  <si>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</si>
  <si>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</si>
  <si>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</si>
  <si>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</si>
  <si>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</si>
  <si>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</si>
  <si>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</si>
  <si>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</si>
  <si>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</si>
  <si>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</si>
  <si>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</si>
  <si>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</si>
  <si>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</si>
  <si>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</si>
  <si>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</si>
  <si>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</si>
  <si>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</si>
  <si>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</si>
  <si>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</si>
  <si>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</si>
  <si>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</si>
  <si>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</si>
  <si>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</si>
  <si>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</si>
  <si>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</si>
  <si>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</si>
  <si>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</si>
  <si>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</si>
  <si>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</si>
  <si>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</si>
  <si>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</si>
  <si>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</si>
  <si>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</si>
  <si>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</si>
  <si>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</si>
  <si>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</si>
  <si>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</si>
  <si>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</si>
  <si>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</si>
  <si>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</si>
  <si>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</si>
  <si>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</si>
  <si>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</si>
  <si>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</si>
  <si>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</si>
  <si>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</si>
  <si>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</si>
  <si>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</si>
  <si>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</si>
  <si>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</si>
  <si>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</si>
  <si>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</si>
  <si>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</si>
  <si>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</si>
  <si>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</si>
  <si>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</si>
  <si>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</si>
  <si>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</si>
  <si>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</si>
  <si>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</si>
  <si>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</si>
  <si>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</si>
  <si>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</si>
  <si>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</si>
  <si>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</si>
  <si>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</si>
  <si>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</si>
  <si>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</si>
  <si>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</si>
  <si>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</si>
  <si>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</si>
  <si>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</si>
  <si>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</si>
  <si>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</si>
  <si>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</si>
  <si>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</si>
  <si>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</si>
  <si>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</si>
  <si>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</si>
  <si>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</si>
  <si>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</si>
  <si>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</si>
  <si>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</si>
  <si>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</si>
  <si>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</si>
  <si>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</si>
  <si>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</si>
  <si>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</si>
  <si>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</si>
  <si>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</si>
  <si>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</si>
  <si>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</si>
  <si>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</si>
  <si>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</si>
  <si>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</si>
  <si>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</si>
  <si>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</si>
  <si>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</si>
  <si>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</si>
  <si>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</si>
  <si>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</si>
  <si>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</si>
  <si>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</si>
  <si>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</si>
  <si>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</si>
  <si>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</si>
  <si>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</si>
  <si>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</si>
  <si>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</si>
  <si>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</si>
  <si>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</si>
  <si>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</si>
  <si>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</si>
  <si>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</si>
  <si>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</si>
  <si>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</si>
  <si>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</si>
  <si>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</si>
  <si>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</si>
  <si>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</si>
  <si>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</si>
  <si>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</si>
  <si>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</si>
  <si>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</si>
  <si>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</si>
  <si>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</si>
  <si>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</si>
  <si>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</si>
  <si>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</si>
  <si>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</si>
  <si>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</si>
  <si>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</si>
  <si>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</si>
  <si>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</si>
  <si>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</si>
  <si>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</si>
  <si>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</si>
  <si>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</si>
  <si>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</si>
  <si>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</si>
  <si>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</si>
  <si>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</si>
  <si>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</si>
  <si>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</si>
  <si>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</si>
  <si>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</si>
  <si>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</si>
  <si>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</si>
  <si>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</si>
  <si>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</si>
  <si>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</si>
  <si>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</si>
  <si>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</si>
  <si>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</si>
  <si>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</si>
  <si>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</si>
  <si>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</si>
  <si>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</si>
  <si>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</si>
  <si>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</si>
  <si>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</si>
  <si>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</si>
  <si>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</si>
  <si>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</si>
  <si>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</si>
  <si>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</si>
  <si>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</si>
  <si>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</si>
  <si>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</si>
  <si>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</si>
  <si>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</si>
  <si>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</si>
  <si>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</si>
  <si>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</si>
  <si>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</si>
  <si>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</si>
  <si>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</si>
  <si>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</si>
  <si>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</si>
  <si>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</si>
  <si>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</si>
  <si>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</si>
  <si>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</si>
  <si>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</si>
  <si>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</si>
  <si>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</si>
  <si>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</si>
  <si>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</si>
  <si>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</si>
  <si>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</si>
  <si>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</si>
  <si>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</si>
  <si>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</si>
  <si>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</si>
  <si>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</si>
  <si>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</si>
  <si>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</si>
  <si>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</si>
  <si>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</si>
  <si>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</si>
  <si>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</si>
  <si>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</si>
  <si>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</si>
  <si>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</si>
  <si>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</si>
  <si>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</si>
  <si>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</si>
  <si>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</si>
  <si>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</si>
  <si>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</si>
  <si>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</si>
  <si>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</si>
  <si>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</si>
  <si>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</si>
  <si>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</si>
  <si>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</si>
  <si>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</si>
  <si>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</si>
  <si>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</si>
  <si>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</si>
  <si>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</si>
  <si>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</si>
  <si>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</si>
  <si>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</si>
  <si>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</si>
  <si>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</si>
  <si>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</si>
  <si>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</si>
  <si>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</si>
  <si>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</si>
  <si>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</si>
  <si>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</si>
  <si>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</si>
  <si>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</si>
  <si>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</si>
  <si>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</si>
  <si>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</si>
  <si>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</si>
  <si>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</si>
  <si>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</si>
  <si>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</si>
  <si>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</si>
  <si>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</si>
  <si>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</si>
  <si>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</si>
  <si>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</si>
  <si>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</si>
  <si>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</si>
  <si>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</si>
  <si>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</si>
  <si>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</si>
  <si>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</si>
  <si>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</si>
  <si>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</si>
  <si>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</si>
  <si>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</si>
  <si>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</si>
  <si>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</si>
  <si>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</si>
  <si>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</si>
  <si>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</si>
  <si>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</si>
  <si>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</si>
  <si>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</si>
  <si>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</si>
  <si>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</si>
  <si>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</si>
  <si>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</si>
  <si>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</si>
  <si>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</si>
  <si>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</si>
  <si>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</si>
  <si>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</si>
  <si>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</si>
  <si>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</si>
  <si>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</si>
  <si>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</si>
  <si>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</si>
  <si>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</si>
  <si>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</si>
  <si>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</si>
  <si>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</si>
  <si>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</si>
  <si>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</si>
  <si>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</si>
  <si>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</si>
  <si>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</si>
  <si>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</si>
  <si>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</si>
  <si>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</si>
  <si>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</si>
  <si>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</si>
  <si>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</si>
  <si>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</si>
  <si>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</si>
  <si>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</si>
  <si>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</si>
  <si>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</si>
  <si>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</si>
  <si>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</si>
  <si>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</si>
  <si>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</si>
  <si>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</si>
  <si>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</si>
  <si>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</si>
  <si>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</si>
  <si>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</si>
  <si>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</si>
  <si>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</si>
  <si>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</si>
  <si>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</si>
  <si>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</si>
  <si>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</si>
  <si>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</si>
  <si>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</si>
  <si>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</si>
  <si>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</si>
  <si>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</si>
  <si>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</si>
  <si>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</si>
  <si>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</si>
  <si>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</si>
  <si>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</si>
  <si>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</si>
  <si>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</si>
  <si>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</si>
  <si>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</si>
  <si>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</si>
  <si>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</si>
  <si>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</si>
  <si>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</si>
  <si>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</si>
  <si>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</si>
  <si>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</si>
  <si>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</si>
  <si>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</si>
  <si>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</si>
  <si>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</si>
  <si>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</si>
  <si>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</si>
  <si>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</si>
  <si>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</si>
  <si>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</si>
  <si>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</si>
  <si>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</si>
  <si>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</si>
  <si>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</si>
  <si>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</si>
  <si>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</si>
  <si>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</si>
  <si>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</si>
  <si>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</si>
  <si>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</si>
  <si>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</si>
  <si>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</si>
  <si>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</si>
  <si>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</si>
  <si>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</si>
  <si>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</si>
  <si>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</si>
  <si>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</si>
  <si>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</si>
  <si>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</si>
  <si>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</si>
  <si>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</si>
  <si>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</si>
  <si>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</si>
  <si>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</si>
  <si>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</si>
  <si>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</si>
  <si>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</si>
  <si>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</si>
  <si>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</si>
  <si>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</si>
  <si>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</si>
  <si>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</si>
  <si>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</si>
  <si>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</si>
  <si>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</si>
  <si>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</si>
  <si>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</si>
  <si>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</si>
  <si>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</si>
  <si>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</si>
  <si>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</si>
  <si>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</si>
  <si>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</si>
  <si>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</si>
  <si>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</si>
  <si>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</si>
  <si>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</si>
  <si>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</si>
  <si>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</si>
  <si>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</si>
  <si>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</si>
  <si>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</si>
  <si>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</si>
  <si>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</si>
  <si>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</si>
  <si>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</si>
  <si>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</si>
  <si>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</si>
  <si>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</si>
  <si>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</si>
  <si>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</si>
  <si>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</si>
  <si>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</si>
  <si>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</si>
  <si>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</si>
  <si>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</si>
  <si>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</si>
  <si>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</si>
  <si>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</si>
  <si>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</si>
  <si>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</si>
  <si>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</si>
  <si>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</si>
  <si>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</si>
  <si>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</si>
  <si>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</si>
  <si>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</si>
  <si>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</si>
  <si>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</si>
  <si>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</si>
  <si>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</si>
  <si>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</si>
  <si>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</si>
  <si>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</si>
  <si>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</si>
  <si>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</si>
  <si>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</si>
  <si>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</si>
  <si>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</si>
  <si>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</si>
  <si>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</si>
  <si>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</si>
  <si>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</si>
  <si>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</si>
  <si>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</si>
  <si>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</si>
  <si>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</si>
  <si>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</si>
  <si>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</si>
  <si>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</si>
  <si>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</si>
  <si>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</si>
  <si>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</si>
  <si>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</si>
  <si>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</si>
  <si>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</si>
  <si>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</si>
  <si>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</si>
  <si>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</si>
  <si>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</si>
  <si>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</si>
  <si>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</si>
  <si>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</si>
  <si>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</si>
  <si>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</si>
  <si>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</si>
  <si>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</si>
  <si>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</si>
  <si>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</si>
  <si>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</si>
  <si>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</si>
  <si>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</si>
  <si>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</si>
  <si>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</si>
  <si>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</si>
  <si>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</si>
  <si>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</si>
  <si>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</si>
  <si>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</si>
  <si>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</si>
  <si>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</si>
  <si>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</si>
  <si>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</si>
  <si>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</si>
  <si>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</si>
  <si>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</si>
  <si>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</si>
  <si>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</si>
  <si>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</si>
  <si>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</si>
  <si>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</si>
  <si>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</si>
  <si>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</si>
  <si>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</si>
  <si>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</si>
  <si>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</si>
  <si>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</si>
  <si>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</si>
  <si>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</si>
  <si>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</si>
  <si>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</si>
  <si>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</si>
  <si>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</si>
  <si>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</si>
  <si>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</si>
  <si>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</si>
  <si>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</si>
  <si>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</si>
  <si>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</si>
  <si>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</si>
  <si>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</si>
  <si>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</si>
  <si>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</si>
  <si>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</si>
  <si>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</si>
  <si>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</si>
  <si>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</si>
  <si>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</si>
  <si>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</si>
  <si>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</si>
  <si>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</si>
  <si>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</si>
  <si>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</si>
  <si>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</si>
  <si>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</si>
  <si>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</si>
  <si>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</si>
  <si>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</si>
  <si>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</si>
  <si>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</si>
  <si>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</si>
  <si>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</si>
  <si>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</si>
  <si>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</si>
  <si>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</si>
  <si>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</si>
  <si>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</si>
  <si>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</si>
  <si>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</si>
  <si>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</si>
  <si>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</si>
  <si>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</si>
  <si>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</si>
  <si>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</si>
  <si>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</si>
  <si>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</si>
  <si>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</si>
  <si>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</si>
  <si>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</si>
  <si>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</si>
  <si>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</si>
  <si>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</si>
  <si>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</si>
  <si>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</si>
  <si>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</si>
  <si>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</si>
  <si>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</si>
  <si>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</si>
  <si>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</si>
  <si>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</si>
  <si>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</si>
  <si>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</si>
  <si>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</si>
  <si>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</si>
  <si>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</si>
  <si>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</si>
  <si>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</si>
  <si>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</si>
  <si>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</si>
  <si>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</si>
  <si>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</si>
  <si>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</si>
  <si>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</si>
  <si>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</si>
  <si>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</si>
  <si>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</si>
  <si>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</si>
  <si>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</si>
  <si>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</si>
  <si>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</si>
  <si>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</si>
  <si>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</si>
  <si>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</si>
  <si>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</si>
  <si>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</si>
  <si>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</si>
  <si>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</si>
  <si>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</si>
  <si>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</si>
  <si>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</si>
  <si>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</si>
  <si>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</si>
  <si>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</si>
  <si>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</si>
  <si>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</si>
  <si>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</si>
  <si>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</si>
  <si>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</si>
  <si>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</si>
  <si>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</si>
  <si>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</si>
  <si>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</si>
  <si>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</si>
  <si>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</si>
  <si>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</si>
  <si>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</si>
  <si>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</si>
  <si>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</si>
  <si>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</si>
  <si>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</si>
  <si>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</si>
  <si>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</si>
  <si>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</si>
  <si>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</si>
  <si>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</si>
  <si>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</si>
  <si>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</si>
  <si>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</si>
  <si>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</si>
  <si>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</si>
  <si>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</si>
  <si>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</si>
  <si>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</si>
  <si>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</si>
  <si>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</si>
  <si>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</si>
  <si>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</si>
  <si>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</si>
  <si>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</si>
  <si>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</si>
  <si>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</si>
  <si>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</si>
  <si>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</si>
  <si>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</si>
  <si>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</si>
  <si>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</si>
  <si>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</si>
  <si>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</si>
  <si>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</si>
  <si>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</si>
  <si>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</si>
  <si>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</si>
  <si>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</si>
  <si>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</si>
  <si>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</si>
  <si>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</si>
  <si>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</si>
  <si>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</si>
  <si>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</si>
  <si>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</si>
  <si>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</si>
  <si>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</si>
  <si>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</si>
  <si>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</si>
  <si>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</si>
  <si>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</si>
  <si>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</si>
  <si>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</si>
  <si>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</si>
  <si>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</si>
  <si>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</si>
  <si>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</si>
  <si>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</si>
  <si>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</si>
  <si>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</si>
  <si>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</si>
  <si>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</si>
  <si>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</si>
  <si>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</si>
  <si>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</si>
  <si>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</si>
  <si>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</si>
  <si>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</si>
  <si>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</si>
  <si>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</si>
  <si>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</si>
  <si>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</si>
  <si>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</si>
  <si>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</si>
  <si>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</si>
  <si>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</si>
  <si>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</si>
  <si>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</si>
  <si>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</si>
  <si>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</si>
  <si>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</si>
  <si>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</si>
  <si>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</si>
  <si>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</si>
  <si>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</si>
  <si>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</si>
  <si>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</si>
  <si>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</si>
  <si>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</si>
  <si>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</si>
  <si>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</si>
  <si>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</si>
  <si>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</si>
  <si>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</si>
  <si>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</si>
  <si>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</si>
  <si>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</si>
  <si>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</si>
  <si>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</si>
  <si>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</si>
  <si>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</si>
  <si>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</si>
  <si>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</si>
  <si>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</si>
  <si>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</si>
  <si>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</si>
  <si>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</si>
  <si>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</si>
  <si>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</si>
  <si>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</si>
  <si>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</si>
  <si>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</si>
  <si>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</si>
  <si>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</si>
  <si>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</si>
  <si>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</si>
  <si>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</si>
  <si>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</si>
  <si>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</si>
  <si>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</si>
  <si>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</si>
  <si>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</si>
  <si>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</si>
  <si>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</si>
  <si>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</si>
  <si>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</si>
  <si>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</si>
  <si>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</si>
  <si>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</si>
  <si>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</si>
  <si>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</si>
  <si>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</si>
  <si>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</si>
  <si>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</si>
  <si>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</si>
  <si>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</si>
  <si>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</si>
  <si>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</si>
  <si>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</si>
  <si>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</si>
  <si>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</si>
  <si>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</si>
  <si>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</si>
  <si>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</si>
  <si>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</si>
  <si>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</si>
  <si>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</si>
  <si>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</si>
  <si>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</si>
  <si>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</si>
  <si>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</si>
  <si>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</si>
  <si>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</si>
  <si>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</si>
  <si>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</si>
  <si>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</si>
  <si>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</si>
  <si>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</si>
  <si>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</si>
  <si>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</si>
  <si>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</si>
  <si>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</si>
  <si>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</si>
  <si>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</si>
  <si>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</si>
  <si>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</si>
  <si>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</si>
  <si>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</si>
  <si>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</si>
  <si>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</si>
  <si>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</si>
  <si>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</si>
  <si>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</si>
  <si>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</si>
  <si>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</si>
  <si>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</si>
  <si>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</si>
  <si>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</si>
  <si>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</si>
  <si>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</si>
  <si>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</si>
  <si>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</si>
  <si>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</si>
  <si>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</si>
  <si>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</si>
  <si>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</si>
  <si>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</si>
  <si>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</si>
  <si>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</si>
  <si>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</si>
  <si>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</si>
  <si>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</si>
  <si>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</si>
  <si>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</si>
  <si>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</si>
  <si>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</si>
  <si>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</si>
  <si>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</si>
  <si>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</si>
  <si>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</si>
  <si>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</si>
  <si>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</si>
  <si>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</si>
  <si>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</si>
  <si>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</si>
  <si>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</si>
  <si>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</si>
  <si>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</si>
  <si>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</si>
  <si>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</si>
  <si>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</si>
  <si>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</si>
  <si>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</si>
  <si>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</si>
  <si>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</si>
  <si>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</si>
  <si>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</si>
  <si>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</si>
  <si>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</si>
  <si>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</si>
  <si>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</si>
  <si>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</si>
  <si>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</si>
  <si>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</si>
  <si>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</si>
  <si>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</si>
  <si>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</si>
  <si>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</si>
  <si>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</si>
  <si>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</si>
  <si>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</si>
  <si>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</si>
  <si>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</si>
  <si>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</si>
  <si>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</si>
  <si>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</si>
  <si>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</si>
  <si>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</si>
  <si>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</si>
  <si>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</si>
  <si>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</si>
  <si>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</si>
  <si>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</si>
  <si>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</si>
  <si>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</si>
  <si>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</si>
  <si>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</si>
  <si>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</si>
  <si>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</si>
  <si>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</si>
  <si>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</si>
  <si>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</si>
  <si>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</si>
  <si>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</si>
  <si>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</si>
  <si>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</si>
  <si>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</si>
  <si>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</si>
  <si>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</si>
  <si>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</si>
  <si>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</si>
  <si>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</si>
  <si>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</si>
  <si>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</si>
  <si>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</si>
  <si>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</si>
  <si>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</si>
  <si>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</si>
  <si>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</si>
  <si>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</si>
  <si>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</si>
  <si>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</si>
  <si>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</si>
  <si>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</si>
  <si>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</si>
  <si>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</si>
  <si>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</si>
  <si>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</si>
  <si>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</si>
  <si>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</si>
  <si>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</si>
  <si>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</si>
  <si>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</si>
  <si>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</si>
  <si>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</si>
  <si>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</si>
  <si>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</si>
  <si>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</si>
  <si>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</si>
  <si>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</si>
  <si>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</si>
  <si>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</si>
  <si>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</si>
  <si>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</si>
  <si>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</si>
  <si>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</si>
  <si>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</si>
  <si>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</si>
  <si>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</si>
  <si>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</si>
  <si>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</si>
  <si>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</si>
  <si>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</si>
  <si>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</si>
  <si>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</si>
  <si>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</si>
  <si>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</si>
  <si>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</si>
  <si>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</si>
  <si>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</si>
  <si>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</si>
  <si>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</si>
  <si>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</si>
  <si>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</si>
  <si>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</si>
  <si>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</si>
  <si>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</si>
  <si>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</si>
  <si>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</si>
  <si>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</si>
  <si>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</si>
  <si>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</si>
  <si>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</si>
  <si>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</si>
  <si>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</si>
  <si>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</si>
  <si>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</si>
  <si>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</si>
  <si>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</si>
  <si>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</si>
  <si>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</si>
  <si>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</si>
  <si>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</si>
  <si>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</si>
  <si>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</si>
  <si>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</si>
  <si>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</si>
  <si>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</si>
  <si>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</si>
  <si>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</si>
  <si>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</si>
  <si>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</si>
  <si>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</si>
  <si>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</si>
  <si>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</si>
  <si>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</si>
  <si>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</si>
  <si>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</si>
  <si>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</si>
  <si>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</si>
  <si>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</si>
  <si>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</si>
  <si>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</si>
  <si>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</si>
  <si>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</si>
  <si>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</si>
  <si>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</si>
  <si>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</si>
  <si>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</si>
  <si>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</si>
  <si>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</si>
  <si>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</si>
  <si>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</si>
  <si>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</si>
  <si>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</si>
  <si>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</si>
  <si>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</si>
  <si>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</si>
  <si>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</si>
  <si>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</si>
  <si>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</si>
  <si>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</si>
  <si>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</si>
  <si>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</si>
  <si>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</si>
  <si>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</si>
  <si>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</si>
  <si>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</si>
  <si>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</si>
  <si>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</si>
  <si>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</si>
  <si>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</si>
  <si>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</si>
  <si>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</si>
  <si>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</si>
  <si>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</si>
  <si>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</si>
  <si>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</si>
  <si>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</si>
  <si>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</si>
  <si>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</si>
  <si>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</si>
  <si>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</si>
  <si>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</si>
  <si>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</si>
  <si>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</si>
  <si>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</si>
  <si>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</si>
  <si>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</si>
  <si>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</si>
  <si>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</si>
  <si>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</si>
  <si>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</si>
  <si>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</si>
  <si>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</si>
  <si>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</si>
  <si>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</si>
  <si>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</si>
  <si>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</si>
  <si>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</si>
  <si>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</si>
  <si>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</si>
  <si>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</si>
  <si>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</si>
  <si>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</si>
  <si>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</si>
  <si>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</si>
  <si>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</si>
  <si>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</si>
  <si>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</si>
  <si>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</si>
  <si>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</si>
  <si>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</si>
  <si>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</si>
  <si>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</si>
  <si>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</si>
  <si>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</si>
  <si>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</si>
  <si>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</si>
  <si>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</si>
  <si>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</si>
  <si>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</si>
  <si>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</si>
  <si>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</si>
  <si>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</si>
  <si>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</si>
  <si>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</si>
  <si>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</si>
  <si>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</si>
  <si>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</si>
  <si>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</si>
  <si>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</si>
  <si>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</si>
  <si>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</si>
  <si>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</si>
  <si>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</si>
  <si>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</si>
  <si>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</si>
  <si>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</si>
  <si>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</si>
  <si>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</si>
  <si>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</si>
  <si>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</si>
  <si>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</si>
  <si>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</si>
  <si>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</si>
  <si>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</si>
  <si>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</si>
  <si>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</si>
  <si>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</si>
  <si>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</si>
  <si>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</si>
  <si>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</si>
  <si>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</si>
  <si>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</si>
  <si>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</si>
  <si>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</si>
  <si>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</si>
  <si>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</si>
  <si>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</si>
  <si>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</si>
  <si>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</si>
  <si>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</si>
  <si>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</si>
  <si>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</si>
  <si>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</si>
  <si>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</si>
  <si>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</si>
  <si>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</si>
  <si>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</si>
  <si>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</si>
  <si>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</si>
  <si>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</si>
  <si>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</si>
  <si>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</si>
  <si>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</si>
  <si>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</si>
  <si>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</si>
  <si>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</si>
  <si>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</si>
  <si>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</si>
  <si>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</si>
  <si>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</si>
  <si>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</si>
  <si>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</si>
  <si>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</si>
  <si>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</si>
  <si>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</si>
  <si>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</si>
  <si>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</si>
  <si>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</si>
  <si>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</si>
  <si>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</si>
  <si>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</si>
  <si>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</si>
  <si>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</si>
  <si>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</si>
  <si>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</si>
  <si>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</si>
  <si>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</si>
  <si>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</si>
  <si>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</si>
  <si>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</si>
  <si>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</si>
  <si>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</si>
  <si>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</si>
  <si>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</si>
  <si>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</si>
  <si>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</si>
  <si>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</si>
  <si>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</si>
  <si>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</si>
  <si>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</si>
  <si>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</si>
  <si>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</si>
  <si>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</si>
  <si>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</si>
  <si>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</si>
  <si>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</si>
  <si>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</si>
  <si>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</si>
  <si>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</si>
  <si>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</si>
  <si>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</si>
  <si>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</si>
  <si>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</si>
  <si>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</si>
  <si>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</si>
  <si>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</si>
  <si>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</si>
  <si>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</si>
  <si>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</si>
  <si>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</si>
  <si>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</si>
  <si>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</si>
  <si>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</si>
  <si>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</si>
  <si>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</si>
  <si>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</si>
  <si>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</si>
  <si>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</si>
  <si>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</si>
  <si>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</si>
  <si>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</si>
  <si>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</si>
  <si>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</si>
  <si>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</si>
  <si>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</si>
  <si>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</si>
  <si>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</si>
  <si>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</si>
  <si>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</si>
  <si>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</si>
  <si>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</si>
  <si>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</si>
  <si>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</si>
  <si>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</si>
  <si>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</si>
  <si>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</si>
  <si>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</si>
  <si>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</si>
  <si>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</si>
  <si>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</si>
  <si>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</si>
  <si>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</si>
  <si>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</si>
  <si>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</si>
  <si>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</si>
  <si>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</si>
  <si>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</si>
  <si>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</si>
  <si>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</si>
  <si>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</si>
  <si>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</si>
  <si>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</si>
  <si>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</si>
  <si>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</si>
  <si>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</si>
  <si>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</si>
  <si>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</si>
  <si>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</si>
  <si>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</si>
  <si>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</si>
  <si>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</si>
  <si>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</si>
  <si>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</si>
  <si>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</si>
  <si>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</si>
  <si>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</si>
  <si>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</si>
  <si>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</si>
  <si>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</si>
  <si>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</si>
  <si>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</si>
  <si>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</si>
  <si>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</si>
  <si>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</si>
  <si>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</si>
  <si>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</si>
  <si>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</si>
  <si>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</si>
  <si>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</si>
  <si>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</si>
  <si>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</si>
  <si>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</si>
  <si>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</si>
  <si>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</si>
  <si>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</si>
  <si>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</si>
  <si>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</si>
  <si>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</si>
  <si>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</si>
  <si>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</si>
  <si>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</si>
  <si>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</si>
  <si>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</si>
  <si>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</si>
  <si>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</si>
  <si>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</si>
  <si>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</si>
  <si>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</si>
  <si>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</si>
  <si>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</si>
  <si>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</si>
  <si>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</si>
  <si>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</si>
  <si>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</si>
  <si>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</si>
  <si>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</si>
  <si>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</si>
  <si>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</si>
  <si>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</si>
  <si>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</si>
  <si>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</si>
  <si>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</si>
  <si>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</si>
  <si>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</si>
  <si>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</si>
  <si>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</si>
  <si>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</si>
  <si>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</si>
  <si>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</si>
  <si>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</si>
  <si>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</si>
  <si>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</si>
  <si>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</si>
  <si>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</si>
  <si>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</si>
  <si>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</si>
  <si>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</si>
  <si>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</si>
  <si>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</si>
  <si>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</si>
  <si>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</si>
  <si>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</si>
  <si>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</si>
  <si>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</si>
  <si>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</si>
  <si>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</si>
  <si>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</si>
  <si>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</si>
  <si>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</si>
  <si>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</si>
  <si>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</si>
  <si>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</si>
  <si>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</si>
  <si>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</si>
  <si>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</si>
  <si>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</si>
  <si>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</si>
  <si>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</si>
  <si>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</si>
  <si>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</si>
  <si>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</si>
  <si>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</si>
  <si>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</si>
  <si>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</si>
  <si>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</si>
  <si>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</si>
  <si>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</si>
  <si>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</si>
  <si>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</si>
  <si>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</si>
  <si>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</si>
  <si>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</si>
  <si>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</si>
  <si>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</si>
  <si>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</si>
  <si>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</si>
  <si>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</si>
  <si>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</si>
  <si>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</si>
  <si>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</si>
  <si>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</si>
  <si>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</si>
  <si>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</si>
  <si>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</si>
  <si>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</si>
  <si>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</si>
  <si>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</si>
  <si>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</si>
  <si>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</si>
  <si>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</si>
  <si>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</si>
  <si>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</si>
  <si>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</si>
  <si>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</si>
  <si>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</si>
  <si>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</si>
  <si>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</si>
  <si>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</si>
  <si>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</si>
  <si>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</si>
  <si>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</si>
  <si>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</si>
  <si>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</si>
  <si>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</si>
  <si>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</si>
  <si>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</si>
  <si>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</si>
  <si>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</si>
  <si>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</si>
  <si>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</si>
  <si>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</si>
  <si>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</si>
  <si>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</si>
  <si>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</si>
  <si>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</si>
  <si>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</si>
  <si>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</si>
  <si>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</si>
  <si>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</si>
  <si>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</si>
  <si>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</si>
  <si>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</si>
  <si>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</si>
  <si>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</si>
  <si>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</si>
  <si>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</si>
  <si>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</si>
  <si>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</si>
  <si>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</si>
  <si>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</si>
  <si>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</si>
  <si>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</si>
  <si>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</si>
  <si>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</si>
  <si>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</si>
  <si>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</si>
  <si>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</si>
  <si>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</si>
  <si>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</si>
  <si>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</si>
  <si>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</si>
  <si>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</si>
  <si>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</si>
  <si>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</si>
  <si>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</si>
  <si>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</si>
  <si>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</si>
  <si>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</si>
  <si>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</si>
  <si>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</si>
  <si>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</si>
  <si>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</si>
  <si>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</si>
  <si>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</si>
  <si>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</si>
  <si>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</si>
  <si>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</si>
  <si>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</si>
  <si>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</si>
  <si>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</si>
  <si>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</si>
  <si>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</si>
  <si>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</si>
  <si>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</si>
  <si>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</si>
  <si>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</si>
  <si>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</si>
  <si>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</si>
  <si>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</si>
  <si>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</si>
  <si>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</si>
  <si>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</si>
  <si>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</si>
  <si>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</si>
  <si>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</si>
  <si>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</si>
  <si>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</si>
  <si>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</si>
  <si>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</si>
  <si>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</si>
  <si>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</si>
  <si>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</si>
  <si>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</si>
  <si>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</si>
  <si>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</si>
  <si>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</si>
  <si>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</si>
  <si>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</si>
  <si>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</si>
  <si>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</si>
  <si>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</si>
  <si>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</si>
  <si>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</si>
  <si>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</si>
  <si>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</si>
  <si>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</si>
  <si>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</si>
  <si>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</si>
  <si>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</si>
  <si>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</si>
  <si>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</si>
  <si>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</si>
  <si>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</si>
  <si>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</si>
  <si>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</si>
  <si>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</si>
  <si>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</si>
  <si>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</si>
  <si>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</si>
  <si>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</si>
  <si>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</si>
  <si>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</si>
  <si>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</si>
  <si>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</si>
  <si>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</si>
  <si>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</si>
  <si>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</si>
  <si>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</si>
  <si>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</si>
  <si>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</si>
  <si>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</si>
  <si>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</si>
  <si>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</si>
  <si>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</si>
  <si>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</si>
  <si>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</si>
  <si>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</si>
  <si>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</si>
  <si>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</si>
  <si>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</si>
  <si>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</si>
  <si>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</si>
  <si>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</si>
  <si>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</si>
  <si>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</si>
  <si>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</si>
  <si>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</si>
  <si>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</si>
  <si>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</si>
  <si>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</si>
  <si>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</si>
  <si>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</si>
  <si>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</si>
  <si>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</si>
  <si>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</si>
  <si>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</si>
  <si>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</si>
  <si>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</si>
  <si>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</si>
  <si>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</si>
  <si>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</si>
  <si>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</si>
  <si>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</si>
  <si>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</si>
  <si>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</si>
  <si>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</si>
  <si>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</si>
  <si>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</si>
  <si>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</si>
  <si>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</si>
  <si>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</si>
  <si>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</si>
  <si>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</si>
  <si>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</si>
  <si>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</si>
  <si>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</si>
  <si>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</si>
  <si>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</si>
  <si>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</si>
  <si>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</si>
  <si>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</si>
  <si>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</si>
  <si>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</si>
  <si>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</si>
  <si>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</si>
  <si>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</si>
  <si>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</si>
  <si>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</si>
  <si>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</si>
  <si>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</si>
  <si>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</si>
  <si>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</si>
  <si>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</si>
  <si>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</si>
  <si>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</si>
  <si>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</si>
  <si>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</si>
  <si>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</si>
  <si>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</si>
  <si>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</si>
  <si>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</si>
  <si>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</si>
  <si>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</si>
  <si>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</si>
  <si>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</si>
  <si>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</si>
  <si>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</si>
  <si>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</si>
  <si>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</si>
  <si>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</si>
  <si>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</si>
  <si>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</si>
  <si>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</si>
  <si>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</si>
  <si>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</si>
  <si>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</si>
  <si>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</si>
  <si>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</si>
  <si>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</si>
  <si>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</si>
  <si>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</si>
  <si>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</si>
  <si>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</si>
  <si>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</si>
  <si>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</si>
  <si>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</si>
  <si>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</si>
  <si>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</si>
  <si>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</si>
  <si>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</si>
  <si>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</si>
  <si>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</si>
  <si>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</si>
  <si>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</si>
  <si>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</si>
  <si>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</si>
  <si>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</si>
  <si>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</si>
  <si>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</si>
  <si>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</si>
  <si>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</si>
  <si>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</si>
  <si>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</si>
  <si>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</si>
  <si>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</si>
  <si>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</si>
  <si>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</si>
  <si>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</si>
  <si>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</si>
  <si>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</si>
  <si>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</si>
  <si>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</si>
  <si>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</si>
  <si>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</si>
  <si>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</si>
  <si>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</si>
  <si>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</si>
  <si>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</si>
  <si>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</si>
  <si>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</si>
  <si>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</si>
  <si>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</si>
  <si>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</si>
  <si>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</si>
  <si>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</si>
  <si>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</si>
  <si>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</si>
  <si>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</si>
  <si>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</si>
  <si>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</si>
  <si>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</si>
  <si>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</si>
  <si>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</si>
  <si>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</si>
  <si>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</si>
  <si>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</si>
  <si>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</si>
  <si>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</si>
  <si>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</si>
  <si>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</si>
  <si>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</si>
  <si>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</si>
  <si>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</si>
  <si>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</si>
  <si>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</si>
  <si>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</si>
  <si>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</si>
  <si>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</si>
  <si>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</si>
  <si>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</si>
  <si>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</si>
  <si>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</si>
  <si>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</si>
  <si>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</si>
  <si>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</si>
  <si>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</si>
  <si>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</si>
  <si>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</si>
  <si>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</si>
  <si>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</si>
  <si>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</si>
  <si>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</si>
  <si>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</si>
  <si>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</si>
  <si>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</si>
  <si>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</si>
  <si>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</si>
  <si>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</si>
  <si>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</si>
  <si>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</si>
  <si>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</si>
  <si>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</si>
  <si>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</si>
  <si>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</si>
  <si>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</si>
  <si>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</si>
  <si>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</si>
  <si>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</si>
  <si>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</si>
  <si>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</si>
  <si>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</si>
  <si>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</si>
  <si>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</si>
  <si>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</si>
  <si>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</si>
  <si>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</si>
  <si>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</si>
  <si>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</si>
  <si>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</si>
  <si>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</si>
  <si>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</si>
  <si>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</si>
  <si>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</si>
  <si>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</si>
  <si>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</si>
  <si>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</si>
  <si>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</si>
  <si>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</si>
  <si>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</si>
  <si>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</si>
  <si>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</si>
  <si>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</si>
  <si>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</si>
  <si>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</si>
  <si>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</si>
  <si>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</si>
  <si>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</si>
  <si>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</si>
  <si>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</si>
  <si>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</si>
  <si>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</si>
  <si>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</si>
  <si>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</si>
  <si>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</si>
  <si>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</si>
  <si>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</si>
  <si>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</si>
  <si>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</si>
  <si>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</si>
  <si>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</si>
  <si>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</si>
  <si>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</si>
  <si>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</si>
  <si>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</si>
  <si>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</si>
  <si>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</si>
  <si>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</si>
  <si>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</si>
  <si>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</si>
  <si>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</si>
  <si>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</si>
  <si>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</si>
  <si>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</si>
  <si>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</si>
  <si>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</si>
  <si>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</si>
  <si>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</si>
  <si>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</si>
  <si>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</si>
  <si>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</si>
  <si>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</si>
  <si>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</si>
  <si>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</si>
  <si>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</si>
  <si>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</si>
  <si>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</si>
  <si>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</si>
  <si>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</si>
  <si>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</si>
  <si>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</si>
  <si>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</si>
  <si>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</si>
  <si>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</si>
  <si>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</si>
  <si>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</si>
  <si>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</si>
  <si>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</si>
  <si>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</si>
  <si>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</si>
  <si>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</si>
  <si>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</si>
  <si>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</si>
  <si>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</si>
  <si>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</si>
  <si>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</si>
  <si>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</si>
  <si>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</si>
  <si>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</si>
  <si>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</si>
  <si>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</si>
  <si>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</si>
  <si>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</si>
  <si>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</si>
  <si>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</si>
  <si>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</si>
  <si>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</si>
  <si>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</si>
  <si>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</si>
  <si>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</si>
  <si>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</si>
  <si>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</si>
  <si>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</si>
  <si>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</si>
  <si>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</si>
  <si>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</si>
  <si>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</si>
  <si>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</si>
  <si>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</si>
  <si>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</si>
  <si>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</si>
  <si>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</si>
  <si>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</si>
  <si>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</si>
  <si>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</si>
  <si>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</si>
  <si>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</si>
  <si>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</si>
  <si>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</si>
  <si>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</si>
  <si>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</si>
  <si>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</si>
  <si>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</si>
  <si>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</si>
  <si>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</si>
  <si>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</si>
  <si>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</si>
  <si>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</si>
  <si>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</si>
  <si>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</si>
  <si>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</si>
  <si>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</si>
  <si>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</si>
  <si>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</si>
  <si>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</si>
  <si>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</si>
  <si>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</si>
  <si>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</si>
  <si>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</si>
  <si>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</si>
  <si>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</si>
  <si>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</si>
  <si>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</si>
  <si>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</si>
  <si>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</si>
  <si>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</si>
  <si>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</si>
  <si>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</si>
  <si>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</si>
  <si>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</si>
  <si>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</si>
  <si>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</si>
  <si>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</si>
  <si>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</si>
  <si>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</si>
  <si>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</si>
  <si>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</si>
  <si>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</si>
  <si>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</si>
  <si>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</si>
  <si>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</si>
  <si>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</si>
  <si>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</si>
  <si>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</si>
  <si>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</si>
  <si>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</si>
  <si>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</si>
  <si>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</si>
  <si>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</si>
  <si>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</si>
  <si>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</si>
  <si>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</si>
  <si>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</si>
  <si>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</si>
  <si>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</si>
  <si>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</si>
  <si>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</si>
  <si>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</si>
  <si>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</si>
  <si>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</si>
  <si>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</si>
  <si>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</si>
  <si>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</si>
  <si>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</si>
  <si>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</si>
  <si>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</si>
  <si>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</si>
  <si>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</si>
  <si>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</si>
  <si>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</si>
  <si>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</si>
  <si>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</si>
  <si>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</si>
  <si>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</si>
  <si>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</si>
  <si>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</si>
  <si>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</si>
  <si>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</si>
  <si>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</si>
  <si>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</si>
  <si>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</si>
  <si>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</si>
  <si>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</si>
  <si>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</si>
  <si>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</si>
  <si>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</si>
  <si>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</si>
  <si>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</si>
  <si>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</si>
  <si>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</si>
  <si>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</si>
  <si>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</si>
  <si>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</si>
  <si>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</si>
  <si>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</si>
  <si>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</si>
  <si>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</si>
  <si>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</si>
  <si>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</si>
  <si>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</si>
  <si>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</si>
  <si>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</si>
  <si>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</si>
  <si>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</si>
  <si>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</si>
  <si>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</si>
  <si>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</si>
  <si>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</si>
  <si>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</si>
  <si>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</si>
  <si>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</si>
  <si>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</si>
  <si>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</si>
  <si>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</si>
  <si>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</si>
  <si>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</si>
  <si>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</si>
  <si>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</si>
  <si>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</si>
  <si>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</si>
  <si>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</si>
  <si>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</si>
  <si>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</si>
  <si>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</si>
  <si>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</si>
  <si>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</si>
  <si>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</si>
  <si>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</si>
  <si>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</si>
  <si>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</si>
  <si>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</si>
  <si>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</si>
  <si>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</si>
  <si>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</si>
  <si>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</si>
  <si>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</si>
  <si>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</si>
  <si>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</si>
  <si>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</si>
  <si>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</si>
  <si>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</si>
  <si>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</si>
  <si>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</si>
  <si>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</si>
  <si>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</si>
  <si>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</si>
  <si>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</si>
  <si>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</si>
  <si>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</si>
  <si>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</si>
  <si>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</si>
  <si>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</si>
  <si>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</si>
  <si>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</si>
  <si>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</si>
  <si>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</si>
  <si>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</si>
  <si>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</si>
  <si>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</si>
  <si>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</si>
  <si>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</si>
  <si>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</si>
  <si>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</si>
  <si>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</si>
  <si>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</si>
  <si>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</si>
  <si>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</si>
  <si>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</si>
  <si>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</si>
  <si>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</si>
  <si>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</si>
  <si>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</si>
  <si>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</si>
  <si>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</si>
  <si>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</si>
  <si>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</si>
  <si>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</si>
  <si>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</si>
  <si>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</si>
  <si>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</si>
  <si>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</si>
  <si>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</si>
  <si>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</si>
  <si>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</si>
  <si>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</si>
  <si>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</si>
  <si>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</si>
  <si>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</si>
  <si>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</si>
  <si>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</si>
  <si>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</si>
  <si>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</si>
  <si>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</si>
  <si>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</si>
  <si>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</si>
  <si>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</si>
  <si>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</si>
  <si>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</si>
  <si>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</si>
  <si>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</si>
  <si>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</si>
  <si>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</si>
  <si>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</si>
  <si>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</si>
  <si>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</si>
  <si>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</si>
  <si>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</si>
  <si>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</si>
  <si>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</si>
  <si>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</si>
  <si>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</si>
  <si>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</si>
  <si>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</si>
  <si>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</si>
  <si>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</si>
  <si>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</si>
  <si>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</si>
  <si>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</si>
  <si>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</si>
  <si>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</si>
  <si>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</si>
  <si>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</si>
  <si>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</si>
  <si>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</si>
  <si>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</si>
  <si>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</si>
  <si>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</si>
  <si>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</si>
  <si>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</si>
  <si>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</si>
  <si>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</si>
  <si>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</si>
  <si>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</si>
  <si>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</si>
  <si>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</si>
  <si>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</si>
  <si>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</si>
  <si>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</si>
  <si>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</si>
  <si>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</si>
  <si>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</si>
  <si>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</si>
  <si>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</si>
  <si>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</si>
  <si>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</si>
  <si>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</si>
  <si>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</si>
  <si>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</si>
  <si>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</si>
  <si>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</si>
  <si>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</si>
  <si>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</si>
  <si>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</si>
  <si>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</si>
  <si>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</si>
  <si>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</si>
  <si>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</si>
  <si>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</si>
  <si>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</si>
  <si>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</si>
  <si>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</si>
  <si>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</si>
  <si>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</si>
  <si>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</si>
  <si>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</si>
  <si>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</si>
  <si>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</si>
  <si>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</si>
  <si>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</si>
  <si>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</si>
  <si>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</si>
  <si>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</si>
  <si>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</si>
  <si>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</si>
  <si>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</si>
  <si>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</si>
  <si>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</si>
  <si>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</si>
  <si>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</si>
  <si>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</si>
  <si>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</si>
  <si>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</si>
  <si>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</si>
  <si>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</si>
  <si>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</si>
  <si>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</si>
  <si>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</si>
  <si>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</si>
  <si>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</si>
  <si>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</si>
  <si>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</si>
  <si>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</si>
  <si>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</si>
  <si>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</si>
  <si>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</si>
  <si>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</si>
  <si>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</si>
  <si>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</si>
  <si>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</si>
  <si>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</si>
  <si>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</si>
  <si>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</si>
  <si>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</si>
  <si>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</si>
  <si>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</si>
  <si>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</si>
  <si>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</si>
  <si>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</si>
  <si>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</si>
  <si>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</si>
  <si>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</si>
  <si>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</si>
  <si>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</si>
  <si>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</si>
  <si>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</si>
  <si>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</si>
  <si>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</si>
  <si>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</si>
  <si>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</si>
  <si>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</si>
  <si>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</si>
  <si>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</si>
  <si>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</si>
  <si>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</si>
  <si>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</si>
  <si>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</si>
  <si>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</si>
  <si>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</si>
  <si>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</si>
  <si>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</si>
  <si>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</si>
  <si>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</si>
  <si>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</si>
  <si>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</si>
  <si>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</si>
  <si>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</si>
  <si>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</si>
  <si>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</si>
  <si>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</si>
  <si>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</si>
  <si>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</si>
  <si>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</si>
  <si>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</si>
  <si>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</si>
  <si>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</si>
  <si>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</si>
  <si>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</si>
  <si>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</si>
  <si>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</si>
  <si>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</si>
  <si>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</si>
  <si>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</si>
  <si>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</si>
  <si>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</si>
  <si>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</si>
  <si>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</si>
  <si>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</si>
  <si>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</si>
  <si>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</si>
  <si>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</si>
  <si>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</si>
  <si>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</si>
  <si>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</si>
  <si>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</si>
  <si>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</si>
  <si>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</si>
  <si>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</si>
  <si>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</si>
  <si>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</si>
  <si>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</si>
  <si>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</si>
  <si>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</si>
  <si>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</si>
  <si>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</si>
  <si>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</si>
  <si>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</si>
  <si>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</si>
  <si>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</si>
  <si>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</si>
  <si>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</si>
  <si>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</si>
  <si>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</si>
  <si>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</si>
  <si>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</si>
  <si>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</si>
  <si>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</si>
  <si>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</si>
  <si>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</si>
  <si>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</si>
  <si>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</si>
  <si>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</si>
  <si>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</si>
  <si>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</si>
  <si>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</si>
  <si>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</si>
  <si>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</si>
  <si>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</si>
  <si>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</si>
  <si>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</si>
  <si>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</si>
  <si>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</si>
  <si>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</si>
  <si>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</si>
  <si>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</si>
  <si>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</si>
  <si>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</si>
  <si>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</si>
  <si>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</si>
  <si>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</si>
  <si>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</si>
  <si>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</si>
  <si>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</si>
  <si>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</si>
  <si>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</si>
  <si>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</si>
  <si>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</si>
  <si>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</si>
  <si>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</si>
  <si>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</si>
  <si>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</si>
  <si>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</si>
  <si>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</si>
  <si>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</si>
  <si>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</si>
  <si>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</si>
  <si>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</si>
  <si>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</si>
  <si>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</si>
  <si>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</si>
  <si>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</si>
  <si>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</si>
  <si>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</si>
  <si>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</si>
  <si>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</si>
  <si>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</si>
  <si>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</si>
  <si>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</si>
  <si>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</si>
  <si>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</si>
  <si>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</si>
  <si>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</si>
  <si>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</si>
  <si>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</si>
  <si>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</si>
  <si>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</si>
  <si>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</si>
  <si>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</si>
  <si>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</si>
  <si>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</si>
  <si>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</si>
  <si>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</si>
  <si>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</si>
  <si>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</si>
  <si>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</si>
  <si>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</si>
  <si>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</si>
  <si>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</si>
  <si>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</si>
  <si>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</si>
  <si>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</si>
  <si>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</si>
  <si>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</si>
  <si>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</si>
  <si>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</si>
  <si>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</si>
  <si>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</si>
  <si>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</si>
  <si>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</si>
  <si>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</si>
  <si>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</si>
  <si>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</si>
  <si>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</si>
  <si>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</si>
  <si>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</si>
  <si>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</si>
  <si>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</si>
  <si>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</si>
  <si>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</si>
  <si>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</si>
  <si>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</si>
  <si>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</si>
  <si>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</si>
  <si>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</si>
  <si>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</si>
  <si>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</si>
  <si>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</si>
  <si>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</si>
  <si>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</si>
  <si>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</si>
  <si>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</si>
  <si>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</si>
  <si>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</si>
  <si>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</si>
  <si>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</si>
  <si>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</si>
  <si>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</si>
  <si>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</si>
  <si>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</si>
  <si>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</si>
  <si>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</si>
  <si>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</si>
  <si>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</si>
  <si>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</si>
  <si>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</si>
  <si>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</si>
  <si>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</si>
  <si>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</si>
  <si>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</si>
  <si>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</si>
  <si>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</si>
  <si>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</si>
  <si>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</si>
  <si>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</si>
  <si>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</si>
  <si>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</si>
  <si>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</si>
  <si>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</si>
  <si>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</si>
  <si>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</si>
  <si>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</si>
  <si>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</si>
  <si>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</si>
  <si>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</si>
  <si>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</si>
  <si>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</si>
  <si>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</si>
  <si>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</si>
  <si>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</si>
  <si>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</si>
  <si>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</si>
  <si>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</si>
  <si>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</si>
  <si>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</si>
  <si>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</si>
  <si>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</si>
  <si>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</si>
  <si>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</si>
  <si>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</si>
  <si>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</si>
  <si>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</si>
  <si>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</si>
  <si>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</si>
  <si>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</si>
  <si>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</si>
  <si>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</si>
  <si>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</si>
  <si>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</si>
  <si>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</si>
  <si>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</si>
  <si>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</si>
  <si>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</si>
  <si>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</si>
  <si>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</si>
  <si>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</si>
  <si>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</si>
  <si>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</si>
  <si>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</si>
  <si>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</si>
  <si>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</si>
  <si>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</si>
  <si>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</si>
  <si>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</si>
  <si>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</si>
  <si>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</si>
  <si>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</si>
  <si>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</si>
  <si>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</si>
  <si>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</si>
  <si>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</si>
  <si>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</si>
  <si>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</si>
  <si>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</si>
  <si>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</si>
  <si>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</si>
  <si>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</si>
  <si>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</si>
  <si>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</si>
  <si>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</si>
  <si>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</si>
  <si>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</si>
  <si>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</si>
  <si>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</si>
  <si>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</si>
  <si>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</si>
  <si>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</si>
  <si>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</si>
  <si>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</si>
  <si>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</si>
  <si>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</si>
  <si>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</si>
  <si>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</si>
  <si>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</si>
  <si>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</si>
  <si>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</si>
  <si>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</si>
  <si>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</si>
  <si>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</si>
  <si>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</si>
  <si>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</si>
  <si>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</si>
  <si>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</si>
  <si>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</si>
  <si>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</si>
  <si>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</si>
  <si>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</si>
  <si>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</si>
  <si>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</si>
  <si>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</si>
  <si>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</si>
  <si>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</si>
  <si>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</si>
  <si>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</si>
  <si>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</si>
  <si>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</si>
  <si>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</si>
  <si>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</si>
  <si>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</si>
  <si>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</si>
  <si>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</si>
  <si>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</si>
  <si>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</si>
  <si>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</si>
  <si>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</si>
  <si>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</si>
  <si>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</si>
  <si>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</si>
  <si>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</si>
  <si>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</si>
  <si>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</si>
  <si>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</si>
  <si>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</si>
  <si>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</si>
  <si>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</si>
  <si>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</si>
  <si>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</si>
  <si>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</si>
  <si>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</si>
  <si>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</si>
  <si>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</si>
  <si>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</si>
  <si>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</si>
  <si>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</si>
  <si>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</si>
  <si>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</si>
  <si>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</si>
  <si>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</si>
  <si>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</si>
  <si>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</si>
  <si>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</si>
  <si>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</si>
  <si>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</si>
  <si>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</si>
  <si>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</si>
  <si>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</si>
  <si>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</si>
  <si>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</si>
  <si>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</si>
  <si>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</si>
  <si>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</si>
  <si>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</si>
  <si>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</si>
  <si>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</si>
  <si>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</si>
  <si>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</si>
  <si>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</si>
  <si>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</si>
  <si>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</si>
  <si>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</si>
  <si>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</si>
  <si>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</si>
  <si>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</si>
  <si>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</si>
  <si>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</si>
  <si>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</si>
  <si>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</si>
  <si>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</si>
  <si>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</si>
  <si>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</si>
  <si>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</si>
  <si>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</si>
  <si>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</si>
  <si>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</si>
  <si>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</si>
  <si>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</si>
  <si>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</si>
  <si>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</si>
  <si>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</si>
  <si>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</si>
  <si>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</si>
  <si>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</si>
  <si>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</si>
  <si>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</si>
  <si>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</si>
  <si>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</si>
  <si>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</si>
  <si>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</si>
  <si>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</si>
  <si>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</si>
  <si>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</si>
  <si>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</si>
  <si>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</si>
  <si>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</si>
  <si>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</si>
  <si>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</si>
  <si>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</si>
  <si>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</si>
  <si>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</si>
  <si>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</si>
  <si>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</si>
  <si>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</si>
  <si>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</si>
  <si>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</si>
  <si>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</si>
  <si>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</si>
  <si>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</si>
  <si>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</si>
  <si>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</si>
  <si>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</si>
  <si>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</si>
  <si>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</si>
  <si>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</si>
  <si>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</si>
  <si>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</si>
  <si>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</si>
  <si>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</si>
  <si>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</si>
  <si>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</si>
  <si>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</si>
  <si>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</si>
  <si>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</si>
  <si>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</si>
  <si>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</si>
  <si>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</si>
  <si>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</si>
  <si>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</si>
  <si>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</si>
  <si>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</si>
  <si>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</si>
  <si>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</si>
  <si>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</si>
  <si>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</si>
  <si>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</si>
  <si>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</si>
  <si>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</si>
  <si>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</si>
  <si>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</si>
  <si>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</si>
  <si>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</si>
  <si>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</si>
  <si>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</si>
  <si>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</si>
  <si>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</si>
  <si>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</si>
  <si>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</si>
  <si>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</si>
  <si>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</si>
  <si>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</si>
  <si>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</si>
  <si>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</si>
  <si>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</si>
  <si>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</si>
  <si>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</si>
  <si>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</si>
  <si>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</si>
  <si>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</si>
  <si>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</si>
  <si>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</si>
  <si>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</si>
  <si>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</si>
  <si>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</si>
  <si>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</si>
  <si>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</si>
  <si>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</si>
  <si>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</si>
  <si>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</si>
  <si>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</si>
  <si>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</si>
  <si>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</si>
  <si>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</si>
  <si>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</si>
  <si>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</si>
  <si>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</si>
  <si>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</si>
  <si>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</si>
  <si>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</si>
  <si>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</si>
  <si>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</si>
  <si>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</si>
  <si>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</si>
  <si>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</si>
  <si>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</si>
  <si>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</si>
  <si>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</si>
  <si>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</si>
  <si>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</si>
  <si>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</si>
  <si>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</si>
  <si>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</si>
  <si>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</si>
  <si>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</si>
  <si>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</si>
  <si>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</si>
  <si>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</si>
  <si>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</si>
  <si>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</si>
  <si>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</si>
  <si>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</si>
  <si>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</si>
  <si>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</si>
  <si>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</si>
  <si>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</si>
  <si>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</si>
  <si>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</si>
  <si>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</si>
  <si>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</si>
  <si>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</si>
  <si>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</si>
  <si>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</si>
  <si>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</si>
  <si>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</si>
  <si>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</si>
  <si>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</si>
  <si>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</si>
  <si>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</si>
  <si>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</si>
  <si>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</si>
  <si>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</si>
  <si>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</si>
  <si>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</si>
  <si>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</si>
  <si>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</si>
  <si>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</si>
  <si>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</si>
  <si>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</si>
  <si>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</si>
  <si>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</si>
  <si>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</si>
  <si>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</si>
  <si>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</si>
  <si>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</si>
  <si>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</si>
  <si>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</si>
  <si>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</si>
  <si>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</si>
  <si>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</si>
  <si>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</si>
  <si>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</si>
  <si>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</si>
  <si>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</si>
  <si>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</si>
  <si>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</si>
  <si>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</si>
  <si>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</si>
  <si>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</si>
  <si>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</si>
  <si>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</si>
  <si>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</si>
  <si>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</si>
  <si>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</si>
  <si>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</si>
  <si>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</si>
  <si>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</si>
  <si>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</si>
  <si>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</si>
  <si>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</si>
  <si>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</si>
  <si>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</si>
  <si>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</si>
  <si>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</si>
  <si>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</si>
  <si>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</si>
  <si>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</si>
  <si>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</si>
  <si>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</si>
  <si>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</si>
  <si>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</si>
  <si>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</si>
  <si>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</si>
  <si>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</si>
  <si>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</si>
  <si>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</si>
  <si>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</si>
  <si>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</si>
  <si>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</si>
  <si>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</si>
  <si>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</si>
  <si>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</si>
  <si>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</si>
  <si>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</si>
  <si>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</si>
  <si>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</si>
  <si>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</si>
  <si>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</si>
  <si>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</si>
  <si>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</si>
  <si>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</si>
  <si>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</si>
  <si>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</si>
  <si>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</si>
  <si>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</si>
  <si>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</si>
  <si>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</si>
  <si>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</si>
  <si>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</si>
  <si>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</si>
  <si>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</si>
  <si>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</si>
  <si>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</si>
  <si>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</si>
  <si>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</si>
  <si>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</si>
  <si>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</si>
  <si>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</si>
  <si>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</si>
  <si>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</si>
  <si>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</si>
  <si>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</si>
  <si>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</si>
  <si>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</si>
  <si>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</si>
  <si>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</si>
  <si>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</si>
  <si>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</si>
  <si>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</si>
  <si>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</si>
  <si>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</si>
  <si>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</si>
  <si>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</si>
  <si>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</si>
  <si>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</si>
  <si>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</si>
  <si>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</si>
  <si>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</si>
  <si>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</si>
  <si>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</si>
  <si>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</si>
  <si>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</si>
  <si>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</si>
  <si>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</si>
  <si>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</si>
  <si>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</si>
  <si>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</si>
  <si>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</si>
  <si>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</si>
  <si>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</si>
  <si>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</si>
  <si>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</si>
  <si>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</si>
  <si>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</si>
  <si>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</si>
  <si>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</si>
  <si>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</si>
  <si>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</si>
  <si>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</si>
  <si>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</si>
  <si>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</si>
  <si>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</si>
  <si>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</si>
  <si>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</si>
  <si>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</si>
  <si>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</si>
  <si>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</si>
  <si>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</si>
  <si>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</si>
  <si>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</si>
  <si>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</si>
  <si>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</si>
  <si>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</si>
  <si>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</si>
  <si>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</si>
  <si>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</si>
  <si>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</si>
  <si>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</si>
  <si>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</si>
  <si>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</si>
  <si>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</si>
  <si>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</si>
  <si>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</si>
  <si>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</si>
  <si>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</si>
  <si>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</si>
  <si>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</si>
  <si>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</si>
  <si>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</si>
  <si>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</si>
  <si>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</si>
  <si>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</si>
  <si>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</si>
  <si>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</si>
  <si>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</si>
  <si>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</si>
  <si>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</si>
  <si>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</si>
  <si>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</si>
  <si>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</si>
  <si>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</si>
  <si>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</si>
  <si>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</si>
  <si>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</si>
  <si>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</si>
  <si>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</si>
  <si>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</si>
  <si>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</si>
  <si>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</si>
  <si>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</si>
  <si>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</si>
  <si>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</si>
  <si>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</si>
  <si>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</si>
  <si>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</si>
  <si>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</si>
  <si>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</si>
  <si>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</si>
  <si>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</si>
  <si>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</si>
  <si>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</si>
  <si>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</si>
  <si>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</si>
  <si>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</si>
  <si>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</si>
  <si>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</si>
  <si>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</si>
  <si>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</si>
  <si>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</si>
  <si>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</si>
  <si>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</si>
  <si>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</si>
  <si>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</si>
  <si>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</si>
  <si>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</si>
  <si>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</si>
  <si>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</si>
  <si>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</si>
  <si>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</si>
  <si>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</si>
  <si>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</si>
  <si>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</si>
  <si>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</si>
  <si>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</si>
  <si>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</si>
  <si>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</si>
  <si>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</si>
  <si>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</si>
  <si>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</si>
  <si>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</si>
  <si>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</si>
  <si>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</si>
  <si>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</si>
  <si>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</si>
  <si>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</si>
  <si>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</si>
  <si>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</si>
  <si>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</si>
  <si>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</si>
  <si>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</si>
  <si>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</si>
  <si>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</si>
  <si>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</si>
  <si>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</si>
  <si>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</si>
  <si>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</si>
  <si>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</si>
  <si>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</si>
  <si>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</si>
  <si>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</si>
  <si>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</si>
  <si>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</si>
  <si>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</si>
  <si>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</si>
  <si>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</si>
  <si>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</si>
  <si>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</si>
  <si>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</si>
  <si>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</si>
  <si>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</si>
  <si>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</si>
  <si>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</si>
  <si>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</si>
  <si>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</si>
  <si>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</si>
  <si>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</si>
  <si>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</si>
  <si>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</si>
  <si>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</si>
  <si>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</si>
  <si>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</si>
  <si>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</si>
  <si>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</si>
  <si>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</si>
  <si>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</si>
  <si>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</si>
  <si>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</si>
  <si>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</si>
  <si>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</si>
  <si>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</si>
  <si>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</si>
  <si>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</si>
  <si>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</si>
  <si>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</si>
  <si>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</si>
  <si>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</si>
  <si>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</si>
  <si>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</si>
  <si>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</si>
  <si>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</si>
  <si>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</si>
  <si>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</si>
  <si>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</si>
  <si>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</si>
  <si>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</si>
  <si>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</si>
  <si>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</si>
  <si>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</si>
  <si>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</si>
  <si>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</si>
  <si>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</si>
  <si>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</si>
  <si>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</si>
  <si>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</si>
  <si>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</si>
  <si>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</si>
  <si>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</si>
  <si>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</si>
  <si>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</si>
  <si>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</si>
  <si>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</si>
  <si>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</si>
  <si>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</si>
  <si>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</si>
  <si>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</si>
  <si>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</si>
  <si>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</si>
  <si>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</si>
  <si>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</si>
  <si>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</si>
  <si>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</si>
  <si>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</si>
  <si>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</si>
  <si>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</si>
  <si>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</si>
  <si>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</si>
  <si>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</si>
  <si>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</si>
  <si>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</si>
  <si>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</si>
  <si>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</si>
  <si>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</si>
  <si>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</si>
  <si>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</si>
  <si>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</si>
  <si>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</si>
  <si>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</si>
  <si>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</si>
  <si>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</si>
  <si>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</si>
  <si>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</si>
  <si>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</si>
  <si>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</si>
  <si>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</si>
  <si>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</si>
  <si>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</si>
  <si>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</si>
  <si>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</si>
  <si>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</si>
  <si>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</si>
  <si>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</si>
  <si>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</si>
  <si>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</si>
  <si>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</si>
  <si>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</si>
  <si>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</si>
  <si>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</si>
  <si>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</si>
  <si>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</si>
  <si>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</si>
  <si>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</si>
  <si>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</si>
  <si>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</si>
  <si>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</si>
  <si>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</si>
  <si>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</si>
  <si>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</si>
  <si>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</si>
  <si>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</si>
  <si>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</si>
  <si>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</si>
  <si>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</si>
  <si>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</si>
  <si>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</si>
  <si>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</si>
  <si>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</si>
  <si>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</si>
  <si>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</si>
  <si>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</si>
  <si>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</si>
  <si>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</si>
  <si>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</si>
  <si>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</si>
  <si>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</si>
  <si>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</si>
  <si>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</si>
  <si>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</si>
  <si>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</si>
  <si>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</si>
  <si>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</si>
  <si>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</si>
  <si>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</si>
  <si>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</si>
  <si>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</si>
  <si>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</si>
  <si>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</si>
  <si>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</si>
  <si>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</si>
  <si>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</si>
  <si>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</si>
  <si>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</si>
  <si>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</si>
  <si>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</si>
  <si>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</si>
  <si>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</si>
  <si>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</si>
  <si>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</si>
  <si>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</si>
  <si>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</si>
  <si>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</si>
  <si>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</si>
  <si>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</si>
  <si>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</si>
  <si>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</si>
  <si>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</si>
  <si>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</si>
  <si>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</si>
  <si>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</si>
  <si>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</si>
  <si>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</si>
  <si>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</si>
  <si>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</si>
  <si>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</si>
  <si>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</si>
  <si>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</si>
  <si>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</si>
  <si>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</si>
  <si>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</si>
  <si>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</si>
  <si>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</si>
  <si>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</si>
  <si>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</si>
  <si>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</si>
  <si>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</si>
  <si>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</si>
  <si>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</si>
  <si>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</si>
  <si>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</si>
  <si>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</si>
  <si>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</si>
  <si>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</si>
  <si>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</si>
  <si>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</si>
  <si>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</si>
  <si>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</si>
  <si>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</si>
  <si>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</si>
  <si>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</si>
  <si>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</si>
  <si>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</si>
  <si>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</si>
  <si>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</si>
  <si>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</si>
  <si>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</si>
  <si>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</si>
  <si>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</si>
  <si>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</si>
  <si>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</si>
  <si>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</si>
  <si>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</si>
  <si>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</si>
  <si>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</si>
  <si>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</si>
  <si>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</si>
  <si>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</si>
  <si>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</si>
  <si>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</si>
  <si>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</si>
  <si>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</si>
  <si>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</si>
  <si>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</si>
  <si>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</si>
  <si>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</si>
  <si>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</si>
  <si>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</si>
  <si>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</si>
  <si>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</si>
  <si>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</si>
  <si>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</si>
  <si>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</si>
  <si>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</si>
  <si>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</si>
  <si>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</si>
  <si>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</si>
  <si>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</si>
  <si>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</si>
  <si>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</si>
  <si>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</si>
  <si>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</si>
  <si>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</si>
  <si>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</si>
  <si>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</si>
  <si>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</si>
  <si>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</si>
  <si>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</si>
  <si>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</si>
  <si>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</si>
  <si>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</si>
  <si>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</si>
  <si>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</si>
  <si>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</si>
  <si>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</si>
  <si>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</si>
  <si>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</si>
  <si>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</si>
  <si>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</si>
  <si>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</si>
  <si>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</si>
  <si>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</si>
  <si>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</si>
  <si>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</si>
  <si>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</si>
  <si>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</si>
  <si>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</si>
  <si>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</si>
  <si>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</si>
  <si>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</si>
  <si>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</si>
  <si>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</si>
  <si>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</si>
  <si>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</si>
  <si>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</si>
  <si>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</si>
  <si>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</si>
  <si>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</si>
  <si>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</si>
  <si>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</si>
  <si>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</si>
  <si>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</si>
  <si>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</si>
  <si>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</si>
  <si>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</si>
  <si>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</si>
  <si>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</si>
  <si>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</si>
  <si>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</si>
  <si>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</si>
  <si>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</si>
  <si>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</si>
  <si>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</si>
  <si>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</si>
  <si>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</si>
  <si>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</si>
  <si>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</si>
  <si>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</si>
  <si>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</si>
  <si>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</si>
  <si>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</si>
  <si>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</si>
  <si>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</si>
  <si>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</si>
  <si>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</si>
  <si>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</si>
  <si>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</si>
  <si>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</si>
  <si>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</si>
  <si>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</si>
  <si>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</si>
  <si>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</si>
  <si>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</si>
  <si>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</si>
  <si>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</si>
  <si>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</si>
  <si>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</si>
  <si>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</si>
  <si>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</si>
  <si>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</si>
  <si>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</si>
  <si>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</si>
  <si>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</si>
  <si>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</si>
  <si>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</si>
  <si>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</si>
  <si>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</si>
  <si>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</si>
  <si>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</si>
  <si>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</si>
  <si>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</si>
  <si>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</si>
  <si>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</si>
  <si>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</si>
  <si>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</si>
  <si>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</si>
  <si>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</si>
  <si>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</si>
  <si>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</si>
  <si>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</si>
  <si>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</si>
  <si>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</si>
  <si>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</si>
  <si>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</si>
  <si>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</si>
  <si>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</si>
  <si>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</si>
  <si>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</si>
  <si>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</si>
  <si>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</si>
  <si>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</si>
  <si>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</si>
  <si>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</si>
  <si>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</si>
  <si>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</si>
  <si>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</si>
  <si>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</si>
  <si>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</si>
  <si>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</si>
  <si>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</si>
  <si>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</si>
  <si>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</si>
  <si>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</si>
  <si>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</si>
  <si>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</si>
  <si>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</si>
  <si>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</si>
  <si>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</si>
  <si>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</si>
  <si>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</si>
  <si>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</si>
  <si>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</si>
  <si>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</si>
  <si>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</si>
  <si>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</si>
  <si>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</si>
  <si>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</si>
  <si>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</si>
  <si>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</si>
  <si>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</si>
  <si>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</si>
  <si>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</si>
  <si>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</si>
  <si>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</si>
  <si>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</si>
  <si>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</si>
  <si>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</si>
  <si>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</si>
  <si>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</si>
  <si>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</si>
  <si>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</si>
  <si>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</si>
  <si>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</si>
  <si>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</si>
  <si>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</si>
  <si>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</si>
  <si>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</si>
  <si>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</si>
  <si>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</si>
  <si>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</si>
  <si>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</si>
  <si>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</si>
  <si>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</si>
  <si>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</si>
  <si>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</si>
  <si>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</si>
  <si>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</si>
  <si>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</si>
  <si>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</si>
  <si>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</si>
  <si>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</si>
  <si>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</si>
  <si>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</si>
  <si>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</si>
  <si>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</si>
  <si>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</si>
  <si>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</si>
  <si>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</si>
  <si>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</si>
  <si>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</si>
  <si>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</si>
  <si>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</si>
  <si>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</si>
  <si>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</si>
  <si>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</si>
  <si>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</si>
  <si>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</si>
  <si>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</si>
  <si>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</si>
  <si>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</si>
  <si>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</si>
  <si>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</si>
  <si>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</si>
  <si>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</si>
  <si>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</si>
  <si>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</si>
  <si>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</si>
  <si>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</si>
  <si>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</si>
  <si>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</si>
  <si>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</si>
  <si>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</si>
  <si>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</si>
  <si>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</si>
  <si>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</si>
  <si>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</si>
  <si>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</si>
  <si>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</si>
  <si>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</si>
  <si>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</si>
  <si>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</si>
  <si>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</si>
  <si>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</si>
  <si>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</si>
  <si>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</si>
  <si>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</si>
  <si>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</si>
  <si>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</si>
  <si>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</si>
  <si>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</si>
  <si>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</si>
  <si>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</si>
  <si>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</si>
  <si>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</si>
  <si>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</si>
  <si>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</si>
  <si>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</si>
  <si>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</si>
  <si>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</si>
  <si>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</si>
  <si>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</si>
  <si>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</si>
  <si>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</si>
  <si>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</si>
  <si>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</si>
  <si>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</si>
  <si>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</si>
  <si>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</si>
  <si>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</si>
  <si>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</si>
  <si>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</si>
  <si>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</si>
  <si>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</si>
  <si>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</si>
  <si>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</si>
  <si>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</si>
  <si>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</si>
  <si>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</si>
  <si>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</si>
  <si>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</si>
  <si>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</si>
  <si>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</si>
  <si>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</si>
  <si>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</si>
  <si>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</si>
  <si>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</si>
  <si>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</si>
  <si>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</si>
  <si>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</si>
  <si>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</si>
  <si>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</si>
  <si>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</si>
  <si>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</si>
  <si>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</si>
  <si>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</si>
  <si>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</si>
  <si>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</si>
  <si>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</si>
  <si>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</si>
  <si>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</si>
  <si>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</si>
  <si>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</si>
  <si>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</si>
  <si>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</si>
  <si>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</si>
  <si>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</si>
  <si>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</si>
  <si>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</si>
  <si>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</si>
  <si>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</si>
  <si>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</si>
  <si>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</si>
  <si>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</si>
  <si>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</si>
  <si>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</si>
  <si>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</si>
  <si>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</si>
  <si>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</si>
  <si>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</si>
  <si>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</si>
  <si>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</si>
  <si>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</si>
  <si>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</si>
  <si>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</si>
  <si>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</si>
  <si>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</si>
  <si>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</si>
  <si>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</si>
  <si>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</si>
  <si>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</si>
  <si>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</si>
  <si>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</si>
  <si>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</si>
  <si>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</si>
  <si>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</si>
  <si>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</si>
  <si>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</si>
  <si>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</si>
  <si>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</si>
  <si>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</si>
  <si>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</si>
  <si>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</si>
  <si>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</si>
  <si>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</si>
  <si>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</si>
  <si>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</si>
  <si>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</si>
  <si>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</si>
  <si>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</si>
  <si>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</si>
  <si>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</si>
  <si>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</si>
  <si>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</si>
  <si>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</si>
  <si>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</si>
  <si>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</si>
  <si>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</si>
  <si>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</si>
  <si>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</si>
  <si>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</si>
  <si>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</si>
  <si>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</si>
  <si>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</si>
  <si>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</si>
  <si>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</si>
  <si>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</si>
  <si>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</si>
  <si>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</si>
  <si>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</si>
  <si>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</si>
  <si>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</si>
  <si>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</si>
  <si>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</si>
  <si>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</si>
  <si>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</si>
  <si>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</si>
  <si>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</si>
  <si>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</si>
  <si>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</si>
  <si>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</si>
  <si>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</si>
  <si>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</si>
  <si>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</si>
  <si>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</si>
  <si>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</si>
  <si>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</si>
  <si>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</si>
  <si>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</si>
  <si>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</si>
  <si>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</si>
  <si>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</si>
  <si>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</si>
  <si>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</si>
  <si>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</si>
  <si>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</si>
  <si>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</si>
  <si>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</si>
  <si>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</si>
  <si>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</si>
  <si>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</si>
  <si>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</si>
  <si>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</si>
  <si>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</si>
  <si>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</si>
  <si>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</si>
  <si>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</si>
  <si>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</si>
  <si>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</si>
  <si>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</si>
  <si>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</si>
  <si>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</si>
  <si>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</si>
  <si>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</si>
  <si>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</si>
  <si>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</si>
  <si>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</si>
  <si>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</si>
  <si>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</si>
  <si>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</si>
  <si>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</si>
  <si>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</si>
  <si>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</si>
  <si>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</si>
  <si>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</si>
  <si>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</si>
  <si>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</si>
  <si>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</si>
  <si>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</si>
  <si>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</si>
  <si>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</si>
  <si>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</si>
  <si>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</si>
  <si>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</si>
  <si>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</si>
  <si>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</si>
  <si>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</si>
  <si>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</si>
  <si>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</si>
  <si>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</si>
  <si>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</si>
  <si>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</si>
  <si>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</si>
  <si>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</si>
  <si>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</si>
  <si>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</si>
  <si>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</si>
  <si>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</si>
  <si>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</si>
  <si>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</si>
  <si>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</si>
  <si>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</si>
  <si>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</si>
  <si>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</si>
  <si>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</si>
  <si>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</si>
  <si>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</si>
  <si>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</si>
  <si>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</si>
  <si>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</si>
  <si>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</si>
  <si>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</si>
  <si>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</si>
  <si>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</si>
  <si>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</si>
  <si>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</si>
  <si>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</si>
  <si>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</si>
  <si>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</si>
  <si>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</si>
  <si>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</si>
  <si>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</si>
  <si>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</si>
  <si>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</si>
  <si>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</si>
  <si>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</si>
  <si>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</si>
  <si>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</si>
  <si>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</si>
  <si>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</si>
  <si>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</si>
  <si>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</si>
  <si>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</si>
  <si>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</si>
  <si>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</si>
  <si>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</si>
  <si>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</si>
  <si>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</si>
  <si>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</si>
  <si>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</si>
  <si>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</si>
  <si>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</si>
  <si>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</si>
  <si>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</si>
  <si>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</si>
  <si>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</si>
  <si>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</si>
  <si>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</si>
  <si>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</si>
  <si>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</si>
  <si>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</si>
  <si>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</si>
  <si>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</si>
  <si>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</si>
  <si>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</si>
  <si>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</si>
  <si>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</si>
  <si>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</si>
  <si>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</si>
  <si>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</si>
  <si>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</si>
  <si>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</si>
  <si>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</si>
  <si>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</si>
  <si>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</si>
  <si>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</si>
  <si>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</si>
  <si>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</si>
  <si>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</si>
  <si>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</si>
  <si>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</si>
  <si>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</si>
  <si>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</si>
  <si>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</si>
  <si>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</si>
  <si>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</si>
  <si>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</si>
  <si>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</si>
  <si>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</si>
  <si>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</si>
  <si>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</si>
  <si>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</si>
  <si>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</si>
  <si>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</si>
  <si>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</si>
  <si>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</si>
  <si>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</si>
  <si>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</si>
  <si>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</si>
  <si>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</si>
  <si>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</si>
  <si>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</si>
  <si>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</si>
  <si>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</si>
  <si>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</si>
  <si>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</si>
  <si>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</si>
  <si>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</si>
  <si>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</si>
  <si>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</si>
  <si>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</si>
  <si>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</si>
  <si>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</si>
  <si>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</si>
  <si>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</si>
  <si>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</si>
  <si>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</si>
  <si>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</si>
  <si>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</si>
  <si>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</si>
  <si>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</si>
  <si>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</si>
  <si>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</si>
  <si>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</si>
  <si>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</si>
  <si>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</si>
  <si>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</si>
  <si>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</si>
  <si>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</si>
  <si>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</si>
  <si>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</si>
  <si>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</si>
  <si>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</si>
  <si>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</si>
  <si>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</si>
  <si>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</si>
  <si>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</si>
  <si>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</si>
  <si>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</si>
  <si>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</si>
  <si>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</si>
  <si>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</si>
  <si>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</si>
  <si>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</si>
  <si>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</si>
  <si>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</si>
  <si>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</si>
  <si>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</si>
  <si>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</si>
  <si>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</si>
  <si>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</si>
  <si>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</si>
  <si>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</si>
  <si>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</si>
  <si>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</si>
  <si>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</si>
  <si>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</si>
  <si>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</si>
  <si>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</si>
  <si>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</si>
  <si>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</si>
  <si>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</si>
  <si>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</si>
  <si>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</si>
  <si>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</si>
  <si>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</si>
  <si>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</si>
  <si>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</si>
  <si>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</si>
  <si>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</si>
  <si>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</si>
  <si>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</si>
  <si>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</si>
  <si>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</si>
  <si>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</si>
  <si>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</si>
  <si>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</si>
  <si>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</si>
  <si>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</si>
  <si>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</si>
  <si>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</si>
  <si>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</si>
  <si>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</si>
  <si>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</si>
  <si>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</si>
  <si>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</si>
  <si>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</si>
  <si>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</si>
  <si>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</si>
  <si>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</si>
  <si>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</si>
  <si>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</si>
  <si>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</si>
  <si>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</si>
  <si>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</si>
  <si>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</si>
  <si>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</si>
  <si>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</si>
  <si>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</si>
  <si>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</si>
  <si>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</si>
  <si>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</si>
  <si>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</si>
  <si>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</si>
  <si>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</si>
  <si>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</si>
  <si>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</si>
  <si>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</si>
  <si>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</si>
  <si>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</si>
  <si>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</si>
  <si>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</si>
  <si>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</si>
  <si>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</si>
  <si>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</si>
  <si>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</si>
  <si>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</si>
  <si>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</si>
  <si>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</si>
  <si>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</si>
  <si>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</si>
  <si>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</si>
  <si>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</si>
  <si>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</si>
  <si>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</si>
  <si>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</si>
  <si>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</si>
  <si>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</si>
  <si>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</si>
  <si>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</si>
  <si>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</si>
  <si>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</si>
  <si>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</si>
  <si>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</si>
  <si>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</si>
  <si>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</si>
  <si>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</si>
  <si>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</si>
  <si>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</si>
  <si>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</si>
  <si>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</si>
  <si>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</si>
  <si>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</si>
  <si>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</si>
  <si>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</si>
  <si>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</si>
  <si>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</si>
  <si>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</si>
  <si>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</si>
  <si>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</si>
  <si>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</si>
  <si>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</si>
  <si>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</si>
  <si>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</si>
  <si>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</si>
  <si>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</si>
  <si>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</si>
  <si>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</si>
  <si>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</si>
  <si>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</si>
  <si>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</si>
  <si>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</si>
  <si>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</si>
  <si>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</si>
  <si>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</si>
  <si>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</si>
  <si>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</si>
  <si>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</si>
  <si>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</si>
  <si>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</si>
  <si>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</si>
  <si>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</si>
  <si>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</si>
  <si>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</si>
  <si>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</si>
  <si>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</si>
  <si>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</si>
  <si>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</si>
  <si>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</si>
  <si>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</si>
  <si>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</si>
  <si>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</si>
  <si>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</si>
  <si>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</si>
  <si>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</si>
  <si>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</si>
  <si>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</si>
  <si>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</si>
  <si>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</si>
  <si>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</si>
  <si>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</si>
  <si>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</si>
  <si>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</si>
  <si>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</si>
  <si>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</si>
  <si>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</si>
  <si>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</si>
  <si>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</si>
  <si>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</si>
  <si>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</si>
  <si>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</si>
  <si>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</si>
  <si>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</si>
  <si>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</si>
  <si>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</si>
  <si>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</si>
  <si>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</si>
  <si>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</si>
  <si>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</si>
  <si>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</si>
  <si>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</si>
  <si>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</si>
  <si>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</si>
  <si>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</si>
  <si>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</si>
  <si>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</si>
  <si>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</si>
  <si>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</si>
  <si>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</si>
  <si>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</si>
  <si>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</si>
  <si>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</si>
  <si>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</si>
  <si>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</si>
  <si>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</si>
  <si>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</si>
  <si>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</si>
  <si>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</si>
  <si>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</si>
  <si>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</si>
  <si>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</si>
  <si>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</si>
  <si>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</si>
  <si>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</si>
  <si>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</si>
  <si>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</si>
  <si>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</si>
  <si>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</si>
  <si>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</si>
  <si>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</si>
  <si>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</si>
  <si>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</si>
  <si>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</si>
  <si>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</si>
  <si>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</si>
  <si>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</si>
  <si>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</si>
  <si>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</si>
  <si>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</si>
  <si>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</si>
  <si>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</si>
  <si>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</si>
  <si>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</si>
  <si>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</si>
  <si>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</si>
  <si>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</si>
  <si>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</si>
  <si>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</si>
  <si>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</si>
  <si>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</si>
  <si>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</si>
  <si>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</si>
  <si>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</si>
  <si>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</si>
  <si>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</si>
  <si>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</si>
  <si>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</si>
  <si>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</si>
  <si>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</si>
  <si>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</si>
  <si>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</si>
  <si>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</si>
  <si>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</si>
  <si>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</si>
  <si>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</si>
  <si>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</si>
  <si>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</si>
  <si>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</si>
  <si>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</si>
  <si>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</si>
  <si>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</si>
  <si>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</si>
  <si>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</si>
  <si>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</si>
  <si>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</si>
  <si>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</si>
  <si>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</si>
  <si>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</si>
  <si>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</si>
  <si>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</si>
  <si>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</si>
  <si>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</si>
  <si>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</si>
  <si>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</si>
  <si>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</si>
  <si>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</si>
  <si>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</si>
  <si>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</si>
  <si>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</si>
  <si>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</si>
  <si>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</si>
  <si>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</si>
  <si>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</si>
  <si>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</si>
  <si>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</si>
  <si>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</si>
  <si>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</si>
  <si>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</si>
  <si>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</si>
  <si>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</si>
  <si>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</si>
  <si>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</si>
  <si>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</si>
  <si>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</si>
  <si>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</si>
  <si>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</si>
  <si>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</si>
  <si>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</si>
  <si>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</si>
  <si>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</si>
  <si>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</si>
  <si>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</si>
  <si>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</si>
  <si>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</si>
  <si>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</si>
  <si>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</si>
  <si>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</si>
  <si>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</si>
  <si>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</si>
  <si>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</si>
  <si>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</si>
  <si>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</si>
  <si>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</si>
  <si>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</si>
  <si>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</si>
  <si>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</si>
  <si>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</si>
  <si>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</si>
  <si>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</si>
  <si>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</si>
  <si>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</si>
  <si>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</si>
  <si>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</si>
  <si>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</si>
  <si>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</si>
  <si>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</si>
  <si>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</si>
  <si>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</si>
  <si>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</si>
  <si>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</si>
  <si>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</si>
  <si>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</si>
  <si>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</si>
  <si>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</si>
  <si>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</si>
  <si>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</si>
  <si>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</si>
  <si>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</si>
  <si>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</si>
  <si>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</si>
  <si>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</si>
  <si>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</si>
  <si>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</si>
  <si>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</si>
  <si>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</si>
  <si>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</si>
  <si>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</si>
  <si>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</si>
  <si>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</si>
  <si>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</si>
  <si>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</si>
  <si>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</si>
  <si>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</si>
  <si>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</si>
  <si>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</si>
  <si>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</si>
  <si>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</si>
  <si>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</si>
  <si>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</si>
  <si>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</si>
  <si>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</si>
  <si>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</si>
  <si>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</si>
  <si>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</si>
  <si>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</si>
  <si>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</si>
  <si>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</si>
  <si>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</si>
  <si>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</si>
  <si>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</si>
  <si>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</si>
  <si>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</si>
  <si>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</si>
  <si>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</si>
  <si>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</si>
  <si>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</si>
  <si>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</si>
  <si>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</si>
  <si>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</si>
  <si>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</si>
  <si>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</si>
  <si>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</si>
  <si>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</si>
  <si>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</si>
  <si>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</si>
  <si>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</si>
  <si>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</si>
  <si>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</si>
  <si>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</si>
  <si>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</si>
  <si>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</si>
  <si>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</si>
  <si>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</si>
  <si>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</si>
  <si>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</si>
  <si>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</si>
  <si>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</si>
  <si>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</si>
  <si>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</si>
  <si>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</si>
  <si>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</si>
  <si>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</si>
  <si>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</si>
  <si>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</si>
  <si>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</si>
  <si>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</si>
  <si>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</si>
  <si>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</si>
  <si>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</si>
  <si>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</si>
  <si>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</si>
  <si>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</si>
  <si>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</si>
  <si>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</si>
  <si>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</si>
  <si>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</si>
  <si>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</si>
  <si>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</si>
  <si>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</si>
  <si>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</si>
  <si>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</si>
  <si>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</si>
  <si>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</si>
  <si>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</si>
  <si>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</si>
  <si>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</si>
  <si>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</si>
  <si>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</si>
  <si>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</si>
  <si>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</si>
  <si>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</si>
  <si>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</si>
  <si>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</si>
  <si>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</si>
  <si>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</si>
  <si>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</si>
  <si>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</si>
  <si>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</si>
  <si>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</si>
  <si>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</si>
  <si>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</si>
  <si>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</si>
  <si>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</si>
  <si>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</si>
  <si>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</si>
  <si>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</si>
  <si>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</si>
  <si>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</si>
  <si>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</si>
  <si>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</si>
  <si>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</si>
  <si>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</si>
  <si>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</si>
  <si>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</si>
  <si>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</si>
  <si>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</si>
  <si>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</si>
  <si>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</si>
  <si>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</si>
  <si>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</si>
  <si>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</si>
  <si>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</si>
  <si>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</si>
  <si>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</si>
  <si>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</si>
  <si>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</si>
  <si>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</si>
  <si>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</si>
  <si>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</si>
  <si>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</si>
  <si>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</si>
  <si>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</si>
  <si>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</si>
  <si>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</si>
  <si>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</si>
  <si>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</si>
  <si>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</si>
  <si>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</si>
  <si>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</si>
  <si>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</si>
  <si>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</si>
  <si>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</si>
  <si>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</si>
  <si>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</si>
  <si>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</si>
  <si>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</si>
  <si>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</si>
  <si>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</si>
  <si>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</si>
  <si>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</si>
  <si>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</si>
  <si>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</si>
  <si>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</si>
  <si>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</si>
  <si>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</si>
  <si>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</si>
  <si>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</si>
  <si>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</si>
  <si>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</si>
  <si>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</si>
  <si>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</si>
  <si>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</si>
  <si>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</si>
  <si>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</si>
  <si>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</si>
  <si>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</si>
  <si>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</si>
  <si>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</si>
  <si>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</si>
  <si>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</si>
  <si>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</si>
  <si>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</si>
  <si>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</si>
  <si>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</si>
  <si>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</si>
  <si>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</si>
  <si>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</si>
  <si>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</si>
  <si>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</si>
  <si>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</si>
  <si>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</si>
  <si>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</si>
  <si>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</si>
  <si>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</si>
  <si>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</si>
  <si>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</si>
  <si>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</si>
  <si>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</si>
  <si>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</si>
  <si>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</si>
  <si>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</si>
  <si>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</si>
  <si>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</si>
  <si>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</si>
  <si>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</si>
  <si>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</si>
  <si>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</si>
  <si>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</si>
  <si>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</si>
  <si>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</si>
  <si>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</si>
  <si>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</si>
  <si>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</si>
  <si>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</si>
  <si>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</si>
  <si>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</si>
  <si>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</si>
  <si>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</si>
  <si>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</si>
  <si>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</si>
  <si>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</si>
  <si>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</si>
  <si>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</si>
  <si>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</si>
  <si>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</si>
  <si>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</si>
  <si>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</si>
  <si>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</si>
  <si>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</si>
  <si>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</si>
  <si>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</si>
  <si>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</si>
  <si>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</si>
  <si>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</si>
  <si>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</si>
  <si>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</si>
  <si>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</si>
  <si>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</si>
  <si>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</si>
  <si>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</si>
  <si>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</si>
  <si>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</si>
  <si>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</si>
  <si>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</si>
  <si>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</si>
  <si>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</si>
  <si>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</si>
  <si>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</si>
  <si>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</si>
  <si>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</si>
  <si>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</si>
  <si>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</si>
  <si>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</si>
  <si>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</si>
  <si>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</si>
  <si>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</si>
  <si>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</si>
  <si>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</si>
  <si>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</si>
  <si>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</si>
  <si>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</si>
  <si>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</si>
  <si>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</si>
  <si>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</si>
  <si>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</si>
  <si>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</si>
  <si>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</si>
  <si>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</si>
  <si>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</si>
  <si>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</si>
  <si>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</si>
  <si>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</si>
  <si>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</si>
  <si>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</si>
  <si>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</si>
  <si>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</si>
  <si>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</si>
  <si>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</si>
  <si>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</si>
  <si>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</si>
  <si>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</si>
  <si>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</si>
  <si>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</si>
  <si>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</si>
  <si>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</si>
  <si>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</si>
  <si>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</si>
  <si>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</si>
  <si>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</si>
  <si>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</si>
  <si>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</si>
  <si>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</si>
  <si>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</si>
  <si>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</si>
  <si>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</si>
  <si>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</si>
  <si>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</si>
  <si>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</si>
  <si>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</si>
  <si>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</si>
  <si>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</si>
  <si>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</si>
  <si>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</si>
  <si>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</si>
  <si>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</si>
  <si>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</si>
  <si>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</si>
  <si>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</si>
  <si>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</si>
  <si>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</si>
  <si>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</si>
  <si>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</si>
  <si>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</si>
  <si>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</si>
  <si>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</si>
  <si>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</si>
  <si>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</si>
  <si>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</si>
  <si>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</si>
  <si>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</si>
  <si>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</si>
  <si>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</si>
  <si>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</si>
  <si>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</si>
  <si>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</si>
  <si>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</si>
  <si>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</si>
  <si>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</si>
  <si>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</si>
  <si>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</si>
  <si>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</si>
  <si>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</si>
  <si>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</si>
  <si>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</si>
  <si>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</si>
  <si>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</si>
  <si>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</si>
  <si>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</si>
  <si>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</si>
  <si>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</si>
  <si>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</si>
  <si>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</si>
  <si>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</si>
  <si>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</si>
  <si>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</si>
  <si>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</si>
  <si>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</si>
  <si>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</si>
  <si>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</si>
  <si>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</si>
  <si>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</si>
  <si>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</si>
  <si>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</si>
  <si>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</si>
  <si>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</si>
  <si>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</si>
  <si>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</si>
  <si>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</si>
  <si>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</si>
  <si>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</si>
  <si>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</si>
  <si>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</si>
  <si>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</si>
  <si>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</si>
  <si>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</si>
  <si>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</si>
  <si>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</si>
  <si>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</si>
  <si>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</si>
  <si>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</si>
  <si>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</si>
  <si>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</si>
  <si>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</si>
  <si>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</si>
  <si>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</si>
  <si>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</si>
  <si>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</si>
  <si>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</si>
  <si>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</si>
  <si>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</si>
  <si>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</si>
  <si>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</si>
  <si>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</si>
  <si>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</si>
  <si>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</si>
  <si>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</si>
  <si>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</si>
  <si>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</si>
  <si>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</si>
  <si>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</si>
  <si>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</si>
  <si>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</si>
  <si>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</si>
  <si>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</si>
  <si>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</si>
  <si>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</si>
  <si>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</si>
  <si>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</si>
  <si>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</si>
  <si>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</si>
  <si>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</si>
  <si>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</si>
  <si>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</si>
  <si>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</si>
  <si>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</si>
  <si>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</si>
  <si>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</si>
  <si>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</si>
  <si>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</si>
  <si>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</si>
  <si>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</si>
  <si>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</si>
  <si>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</si>
  <si>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</si>
  <si>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</si>
  <si>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</si>
  <si>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</si>
  <si>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</si>
  <si>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</si>
  <si>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</si>
  <si>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</si>
  <si>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</si>
  <si>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</si>
  <si>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</si>
  <si>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</si>
  <si>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</si>
  <si>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</si>
  <si>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</si>
  <si>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</si>
  <si>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</si>
  <si>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</si>
  <si>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</si>
  <si>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</si>
  <si>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</si>
  <si>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</si>
  <si>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</si>
  <si>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</si>
  <si>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</si>
  <si>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</si>
  <si>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</si>
  <si>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</si>
  <si>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</si>
  <si>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</si>
  <si>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</si>
  <si>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</si>
  <si>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</si>
  <si>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</si>
  <si>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</si>
  <si>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</si>
  <si>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</si>
  <si>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</si>
  <si>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</si>
  <si>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</si>
  <si>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</si>
  <si>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</si>
  <si>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</si>
  <si>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</si>
  <si>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</si>
  <si>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</si>
  <si>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</si>
  <si>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</si>
  <si>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</si>
  <si>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</si>
  <si>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</si>
  <si>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</si>
  <si>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</si>
  <si>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</si>
  <si>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</si>
  <si>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</si>
  <si>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</si>
  <si>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</si>
  <si>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</si>
  <si>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</si>
  <si>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</si>
  <si>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</si>
  <si>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</si>
  <si>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</si>
  <si>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</si>
  <si>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</si>
  <si>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</si>
  <si>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</si>
  <si>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</si>
  <si>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</si>
  <si>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</si>
  <si>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</si>
  <si>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</si>
  <si>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</si>
  <si>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</si>
  <si>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</si>
  <si>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</si>
  <si>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</si>
  <si>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</si>
  <si>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</si>
  <si>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</si>
  <si>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</si>
  <si>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</si>
  <si>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</si>
  <si>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</si>
  <si>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</si>
  <si>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</si>
  <si>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</si>
  <si>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</si>
  <si>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</si>
  <si>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</si>
  <si>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</si>
  <si>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</si>
  <si>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</si>
  <si>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</si>
  <si>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</si>
  <si>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</si>
  <si>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</si>
  <si>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</si>
  <si>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</si>
  <si>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</si>
  <si>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</si>
  <si>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</si>
  <si>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</si>
  <si>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</si>
  <si>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</si>
  <si>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</si>
  <si>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</si>
  <si>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</si>
  <si>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</si>
  <si>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</si>
  <si>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</si>
  <si>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</si>
  <si>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</si>
  <si>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</si>
  <si>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</si>
  <si>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</si>
  <si>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</si>
  <si>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</si>
  <si>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</si>
  <si>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</si>
  <si>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</si>
  <si>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</si>
  <si>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</si>
  <si>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</si>
  <si>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</si>
  <si>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</si>
  <si>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</si>
  <si>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</si>
  <si>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</si>
  <si>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</si>
  <si>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</si>
  <si>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</si>
  <si>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</si>
  <si>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</si>
  <si>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</si>
  <si>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</si>
  <si>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</si>
  <si>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</si>
  <si>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</si>
  <si>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</si>
  <si>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</si>
  <si>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</si>
  <si>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</si>
  <si>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</si>
  <si>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</si>
  <si>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</si>
  <si>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</si>
  <si>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</si>
  <si>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</si>
  <si>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</si>
  <si>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</si>
  <si>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</si>
  <si>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</si>
  <si>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</si>
  <si>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</si>
  <si>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</si>
  <si>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</si>
  <si>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</si>
  <si>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</si>
  <si>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</si>
  <si>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</si>
  <si>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</si>
  <si>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</si>
  <si>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</si>
  <si>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</si>
  <si>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</si>
  <si>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</si>
  <si>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</si>
  <si>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</si>
  <si>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</si>
  <si>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</si>
  <si>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</si>
  <si>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</si>
  <si>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</si>
  <si>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</si>
  <si>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</si>
  <si>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</si>
  <si>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</si>
  <si>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</si>
  <si>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</si>
  <si>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</si>
  <si>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</si>
  <si>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</si>
  <si>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</si>
  <si>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</si>
  <si>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</si>
  <si>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</si>
  <si>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</si>
  <si>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</si>
  <si>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</si>
  <si>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</si>
  <si>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</si>
  <si>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</si>
  <si>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</si>
  <si>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</si>
  <si>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</si>
  <si>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</si>
  <si>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</si>
  <si>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</si>
  <si>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</si>
  <si>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</si>
  <si>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</si>
  <si>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</si>
  <si>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</si>
  <si>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</si>
  <si>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</si>
  <si>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</si>
  <si>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</si>
  <si>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</si>
  <si>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</si>
  <si>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</si>
  <si>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</si>
  <si>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</si>
  <si>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</si>
  <si>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</si>
  <si>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</si>
  <si>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</si>
  <si>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</si>
  <si>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</si>
  <si>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</si>
  <si>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</si>
  <si>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</si>
  <si>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</si>
  <si>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</si>
  <si>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</si>
  <si>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</si>
  <si>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</si>
  <si>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</si>
  <si>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</si>
  <si>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</si>
  <si>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</si>
  <si>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</si>
  <si>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</si>
  <si>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</si>
  <si>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</si>
  <si>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</si>
  <si>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</si>
  <si>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</si>
  <si>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</si>
  <si>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</si>
  <si>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</si>
  <si>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</si>
  <si>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</si>
  <si>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</si>
  <si>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</si>
  <si>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</si>
  <si>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</si>
  <si>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</si>
  <si>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</si>
  <si>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</si>
  <si>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</si>
  <si>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</si>
  <si>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</si>
  <si>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</si>
  <si>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</si>
  <si>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</si>
  <si>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</si>
  <si>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</si>
  <si>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</si>
  <si>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</si>
  <si>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</si>
  <si>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</si>
  <si>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</si>
  <si>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</si>
  <si>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</si>
  <si>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</si>
  <si>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</si>
  <si>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</si>
  <si>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</si>
  <si>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</si>
  <si>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</si>
  <si>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</si>
  <si>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</si>
  <si>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</si>
  <si>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</si>
  <si>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</si>
  <si>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</si>
  <si>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</si>
  <si>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</si>
  <si>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</si>
  <si>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</si>
  <si>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</si>
  <si>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</si>
  <si>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</si>
  <si>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</si>
  <si>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</si>
  <si>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</si>
  <si>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</si>
  <si>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</si>
  <si>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</si>
  <si>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</si>
  <si>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</si>
  <si>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</si>
  <si>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</si>
  <si>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</si>
  <si>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</si>
  <si>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</si>
  <si>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</si>
  <si>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</si>
  <si>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</si>
  <si>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</si>
  <si>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</si>
  <si>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</si>
  <si>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</si>
  <si>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</si>
  <si>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</si>
  <si>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</si>
  <si>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</si>
  <si>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</si>
  <si>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</si>
  <si>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</si>
  <si>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</si>
  <si>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</si>
  <si>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</si>
  <si>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</si>
  <si>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</si>
  <si>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</si>
  <si>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</si>
  <si>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</si>
  <si>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</si>
  <si>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</si>
  <si>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</si>
  <si>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</si>
  <si>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</si>
  <si>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</si>
  <si>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</si>
  <si>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</si>
  <si>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</si>
  <si>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</si>
  <si>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</si>
  <si>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</si>
  <si>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</si>
  <si>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</si>
  <si>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</si>
  <si>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</si>
  <si>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</si>
  <si>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</si>
  <si>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</si>
  <si>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</si>
  <si>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</si>
  <si>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</si>
  <si>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</si>
  <si>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</si>
  <si>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</si>
  <si>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</si>
  <si>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</si>
  <si>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</si>
  <si>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</si>
  <si>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</si>
  <si>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</si>
  <si>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</si>
  <si>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</si>
  <si>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</si>
  <si>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</si>
  <si>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</si>
  <si>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</si>
  <si>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</si>
  <si>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</si>
  <si>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</si>
  <si>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</si>
  <si>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</si>
  <si>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</si>
  <si>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</si>
  <si>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</si>
  <si>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</si>
  <si>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</si>
  <si>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</si>
  <si>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</si>
  <si>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</si>
  <si>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</si>
  <si>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</si>
  <si>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</si>
  <si>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</si>
  <si>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</si>
  <si>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</si>
  <si>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</si>
  <si>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</si>
  <si>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</si>
  <si>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</si>
  <si>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</si>
  <si>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</si>
  <si>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</si>
  <si>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</si>
  <si>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</si>
  <si>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</si>
  <si>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</si>
  <si>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</si>
  <si>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</si>
  <si>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</si>
  <si>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</si>
  <si>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</si>
  <si>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</si>
  <si>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</si>
  <si>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</si>
  <si>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</si>
  <si>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</si>
  <si>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</si>
  <si>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</si>
  <si>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</si>
  <si>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</si>
  <si>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</si>
  <si>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</si>
  <si>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</si>
  <si>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</si>
  <si>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</si>
  <si>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</si>
  <si>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</si>
  <si>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</si>
  <si>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</si>
  <si>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</si>
  <si>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</si>
  <si>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</si>
  <si>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</si>
  <si>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</si>
  <si>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</si>
  <si>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</si>
  <si>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</si>
  <si>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</si>
  <si>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</si>
  <si>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</si>
  <si>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</si>
  <si>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</si>
  <si>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</si>
  <si>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</si>
  <si>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</si>
  <si>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</si>
  <si>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</si>
  <si>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</si>
  <si>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</si>
  <si>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</si>
  <si>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</si>
  <si>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</si>
  <si>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</si>
  <si>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</si>
  <si>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</si>
  <si>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</si>
  <si>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</si>
  <si>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</si>
  <si>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</si>
  <si>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</si>
  <si>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</si>
  <si>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</si>
  <si>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</si>
  <si>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</si>
  <si>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</si>
  <si>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</si>
  <si>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</si>
  <si>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</si>
  <si>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</si>
  <si>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</si>
  <si>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</si>
  <si>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</si>
  <si>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</si>
  <si>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</si>
  <si>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</si>
  <si>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</si>
  <si>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</si>
  <si>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</si>
  <si>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</si>
  <si>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</si>
  <si>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</si>
  <si>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</si>
  <si>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</si>
  <si>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</si>
  <si>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</si>
  <si>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</si>
  <si>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</si>
  <si>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</si>
  <si>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</si>
  <si>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</si>
  <si>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</si>
  <si>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</si>
  <si>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</si>
  <si>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</si>
  <si>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</si>
  <si>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</si>
  <si>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</si>
  <si>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</si>
  <si>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</si>
  <si>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</si>
  <si>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</si>
  <si>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</si>
  <si>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</si>
  <si>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</si>
  <si>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</si>
  <si>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</si>
  <si>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</si>
  <si>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</si>
  <si>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</si>
  <si>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</si>
  <si>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</si>
  <si>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</si>
  <si>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</si>
  <si>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</si>
  <si>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</si>
  <si>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</si>
  <si>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</si>
  <si>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</si>
  <si>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</si>
  <si>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</si>
  <si>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</si>
  <si>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</si>
  <si>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</si>
  <si>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</si>
  <si>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</si>
  <si>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</si>
  <si>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</si>
  <si>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</si>
  <si>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</si>
  <si>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</si>
  <si>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</si>
  <si>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</si>
  <si>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</si>
  <si>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</si>
  <si>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</si>
  <si>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</si>
  <si>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</si>
  <si>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</si>
  <si>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</si>
  <si>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</si>
  <si>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</si>
  <si>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</si>
  <si>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</si>
  <si>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</si>
  <si>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</si>
  <si>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</si>
  <si>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</si>
  <si>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</si>
  <si>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</si>
  <si>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</si>
  <si>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</si>
  <si>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</si>
  <si>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</si>
  <si>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</si>
  <si>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</si>
  <si>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</si>
  <si>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</si>
  <si>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</si>
  <si>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</si>
  <si>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</si>
  <si>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</si>
  <si>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</si>
  <si>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</si>
  <si>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</si>
  <si>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</si>
  <si>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</si>
  <si>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</si>
  <si>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</si>
  <si>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</si>
  <si>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</si>
  <si>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</si>
  <si>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</si>
  <si>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</si>
  <si>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</si>
  <si>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</si>
  <si>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</si>
  <si>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</si>
  <si>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</si>
  <si>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</si>
  <si>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</si>
  <si>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</si>
  <si>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</si>
  <si>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</si>
  <si>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</si>
  <si>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</si>
  <si>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</si>
  <si>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</si>
  <si>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</si>
  <si>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</si>
  <si>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</si>
  <si>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</si>
  <si>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</si>
  <si>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</si>
  <si>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</si>
  <si>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</si>
  <si>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</si>
  <si>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</si>
  <si>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</si>
  <si>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</si>
  <si>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</si>
  <si>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</si>
  <si>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</si>
  <si>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</si>
  <si>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</si>
  <si>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</si>
  <si>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</si>
  <si>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</si>
  <si>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</si>
  <si>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</si>
  <si>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</si>
  <si>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</si>
  <si>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</si>
  <si>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</si>
  <si>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</si>
  <si>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</si>
  <si>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</si>
  <si>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</si>
  <si>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</si>
  <si>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</si>
  <si>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</si>
  <si>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</si>
  <si>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</si>
  <si>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</si>
  <si>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</si>
  <si>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</si>
  <si>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</si>
  <si>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</si>
  <si>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</si>
  <si>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</si>
  <si>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</si>
  <si>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</si>
  <si>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</si>
  <si>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</si>
  <si>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</si>
  <si>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</si>
  <si>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</si>
  <si>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</si>
  <si>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</si>
  <si>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</si>
  <si>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</si>
  <si>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</si>
  <si>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</si>
  <si>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</si>
  <si>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</si>
  <si>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</si>
  <si>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</si>
  <si>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</si>
  <si>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</si>
  <si>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</si>
  <si>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</si>
  <si>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</si>
  <si>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</si>
  <si>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</si>
  <si>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</si>
  <si>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</si>
  <si>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</si>
  <si>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</si>
  <si>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</si>
  <si>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</si>
  <si>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</si>
  <si>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</si>
  <si>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</si>
  <si>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</si>
  <si>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</si>
  <si>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</si>
  <si>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</si>
  <si>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</si>
  <si>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</si>
  <si>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</si>
  <si>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</si>
  <si>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</si>
  <si>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</si>
  <si>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</si>
  <si>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</si>
  <si>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</si>
  <si>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</si>
  <si>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</si>
  <si>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</si>
  <si>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</si>
  <si>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</si>
  <si>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</si>
  <si>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</si>
  <si>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</si>
  <si>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</si>
  <si>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</si>
  <si>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</si>
  <si>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</si>
  <si>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</si>
  <si>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</si>
  <si>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</si>
  <si>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</si>
  <si>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</si>
  <si>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</si>
  <si>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</si>
  <si>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</si>
  <si>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</si>
  <si>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</si>
  <si>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</si>
  <si>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</si>
  <si>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</si>
  <si>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</si>
  <si>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</si>
  <si>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</si>
  <si>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</si>
  <si>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</si>
  <si>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</si>
  <si>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</si>
  <si>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</si>
  <si>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</si>
  <si>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</si>
  <si>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</si>
  <si>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</si>
  <si>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</si>
  <si>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</si>
  <si>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</si>
  <si>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</si>
  <si>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</si>
  <si>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</si>
  <si>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</si>
  <si>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</si>
  <si>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</si>
  <si>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</si>
  <si>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</si>
  <si>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</si>
  <si>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</si>
  <si>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</si>
  <si>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</si>
  <si>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</si>
  <si>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</si>
  <si>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</si>
  <si>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</si>
  <si>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</si>
  <si>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</si>
  <si>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</si>
  <si>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</si>
  <si>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</si>
  <si>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</si>
  <si>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</si>
  <si>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</si>
  <si>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</si>
  <si>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</si>
  <si>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</si>
  <si>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</si>
  <si>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</si>
  <si>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</si>
  <si>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</si>
  <si>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</si>
  <si>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</si>
  <si>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</si>
  <si>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</si>
  <si>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</si>
  <si>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</si>
  <si>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</si>
  <si>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</si>
  <si>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</si>
  <si>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</si>
  <si>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</si>
  <si>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</si>
  <si>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</si>
  <si>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</si>
  <si>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</si>
  <si>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</si>
  <si>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</si>
  <si>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</si>
  <si>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</si>
  <si>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</si>
  <si>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</si>
  <si>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</si>
  <si>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</si>
  <si>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</si>
  <si>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</si>
  <si>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</si>
  <si>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</si>
  <si>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</si>
  <si>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</si>
  <si>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</si>
  <si>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</si>
  <si>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</si>
  <si>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</si>
  <si>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</si>
  <si>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</si>
  <si>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</si>
  <si>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</si>
  <si>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</si>
  <si>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</si>
  <si>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</si>
  <si>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</si>
  <si>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</si>
  <si>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</si>
  <si>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</si>
  <si>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</si>
  <si>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</si>
  <si>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</si>
  <si>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</si>
  <si>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</si>
  <si>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</si>
  <si>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</si>
  <si>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</si>
  <si>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</si>
  <si>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</si>
  <si>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</si>
  <si>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</si>
  <si>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</si>
  <si>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</si>
  <si>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</si>
  <si>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</si>
  <si>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</si>
  <si>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</si>
  <si>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</si>
  <si>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</si>
  <si>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</si>
  <si>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</si>
  <si>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</si>
  <si>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</si>
  <si>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</si>
  <si>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</si>
  <si>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</si>
  <si>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</si>
  <si>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</si>
  <si>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</si>
  <si>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</si>
  <si>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</si>
  <si>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</si>
  <si>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</si>
  <si>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</si>
  <si>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</si>
  <si>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</si>
  <si>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</si>
  <si>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</si>
  <si>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</si>
  <si>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</si>
  <si>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</si>
  <si>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</si>
  <si>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</si>
  <si>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</si>
  <si>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</si>
  <si>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</si>
  <si>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</si>
  <si>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</si>
  <si>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</si>
  <si>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</si>
  <si>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</si>
  <si>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</si>
  <si>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</si>
  <si>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</si>
  <si>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</si>
  <si>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</si>
  <si>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</si>
  <si>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</si>
  <si>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</si>
  <si>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</si>
  <si>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</si>
  <si>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</si>
  <si>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</si>
  <si>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</si>
  <si>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</si>
  <si>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</si>
  <si>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</si>
  <si>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</si>
  <si>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</si>
  <si>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</si>
  <si>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</si>
  <si>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</si>
  <si>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</si>
  <si>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</si>
  <si>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</si>
  <si>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</si>
  <si>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</si>
  <si>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</si>
  <si>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</si>
  <si>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</si>
  <si>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</si>
  <si>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</si>
  <si>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</si>
  <si>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</si>
  <si>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</si>
  <si>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</si>
  <si>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</si>
  <si>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</si>
  <si>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</si>
  <si>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</si>
  <si>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</si>
  <si>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</si>
  <si>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</si>
  <si>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</si>
  <si>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</si>
  <si>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</si>
  <si>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</si>
  <si>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</si>
  <si>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</si>
  <si>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</si>
  <si>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</si>
  <si>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</si>
  <si>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</si>
  <si>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</si>
  <si>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</si>
  <si>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</si>
  <si>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</si>
  <si>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</si>
  <si>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</si>
  <si>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</si>
  <si>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</si>
  <si>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</si>
  <si>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</si>
  <si>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</si>
  <si>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</si>
  <si>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</si>
  <si>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</si>
  <si>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</si>
  <si>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</si>
  <si>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</si>
  <si>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</si>
  <si>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</si>
  <si>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</si>
  <si>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</si>
  <si>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</si>
  <si>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</si>
  <si>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</si>
  <si>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</si>
  <si>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</si>
  <si>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</si>
  <si>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</si>
  <si>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</si>
  <si>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</si>
  <si>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</si>
  <si>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</si>
  <si>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</si>
  <si>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</si>
  <si>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</si>
  <si>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</si>
  <si>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</si>
  <si>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</si>
  <si>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</si>
  <si>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</si>
  <si>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</si>
  <si>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</si>
  <si>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</si>
  <si>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</si>
  <si>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</si>
  <si>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</si>
  <si>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</si>
  <si>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</si>
  <si>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</si>
  <si>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</si>
  <si>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</si>
  <si>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</si>
  <si>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</si>
  <si>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</si>
  <si>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</si>
  <si>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</si>
  <si>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</si>
  <si>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</si>
  <si>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</si>
  <si>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</si>
  <si>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</si>
  <si>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</si>
  <si>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</si>
  <si>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</si>
  <si>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</si>
  <si>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</si>
  <si>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</si>
  <si>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</si>
  <si>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</si>
  <si>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</si>
  <si>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</si>
  <si>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</si>
  <si>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</si>
  <si>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</si>
  <si>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</si>
  <si>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</si>
  <si>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</si>
  <si>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</si>
  <si>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</si>
  <si>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</si>
  <si>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</si>
  <si>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</si>
  <si>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</si>
  <si>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</si>
  <si>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</si>
  <si>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</si>
  <si>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</si>
  <si>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</si>
  <si>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</si>
  <si>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</si>
  <si>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</si>
  <si>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</si>
  <si>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</si>
  <si>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</si>
  <si>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</si>
  <si>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</si>
  <si>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</si>
  <si>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</si>
  <si>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</si>
  <si>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</si>
  <si>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</si>
  <si>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</si>
  <si>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</si>
  <si>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</si>
  <si>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</si>
  <si>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</si>
  <si>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</si>
  <si>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</si>
  <si>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</si>
  <si>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</si>
  <si>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</si>
  <si>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</si>
  <si>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</si>
  <si>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</si>
  <si>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</si>
  <si>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</si>
  <si>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</si>
  <si>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</si>
  <si>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</si>
  <si>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</si>
  <si>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</si>
  <si>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</si>
  <si>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</si>
  <si>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</si>
  <si>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</si>
  <si>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</si>
  <si>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</si>
  <si>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</si>
  <si>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</si>
  <si>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</si>
  <si>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</si>
  <si>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</si>
  <si>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</si>
  <si>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</si>
  <si>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</si>
  <si>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</si>
  <si>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</si>
  <si>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</si>
  <si>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</si>
  <si>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</si>
  <si>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</si>
  <si>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</si>
  <si>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</si>
  <si>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</si>
  <si>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</si>
  <si>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</si>
  <si>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</si>
  <si>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</si>
  <si>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</si>
  <si>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</si>
  <si>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</si>
  <si>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</si>
  <si>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</si>
  <si>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</si>
  <si>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</si>
  <si>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</si>
  <si>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</si>
  <si>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</si>
  <si>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</si>
  <si>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</si>
  <si>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</si>
  <si>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</si>
  <si>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</si>
  <si>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</si>
  <si>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</si>
  <si>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</si>
  <si>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</si>
  <si>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</si>
  <si>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</si>
  <si>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</si>
  <si>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</si>
  <si>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</si>
  <si>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</si>
  <si>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</si>
  <si>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</si>
  <si>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</si>
  <si>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</si>
  <si>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</si>
  <si>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</si>
  <si>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</si>
  <si>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</si>
  <si>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</si>
  <si>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</si>
  <si>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</si>
  <si>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</si>
  <si>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</si>
  <si>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</si>
  <si>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</si>
  <si>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</si>
  <si>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</si>
  <si>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</si>
  <si>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</si>
  <si>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</si>
  <si>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</si>
  <si>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</si>
  <si>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</si>
  <si>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</si>
  <si>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</si>
  <si>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</si>
  <si>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</si>
  <si>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</si>
  <si>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</si>
  <si>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</si>
  <si>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</si>
  <si>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</si>
  <si>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</si>
  <si>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</si>
  <si>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</si>
  <si>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</si>
  <si>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</si>
  <si>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</si>
  <si>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</si>
  <si>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</si>
  <si>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</si>
  <si>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</si>
  <si>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</si>
  <si>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</si>
  <si>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</si>
  <si>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</si>
  <si>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</si>
  <si>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</si>
  <si>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</si>
  <si>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</si>
  <si>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</si>
  <si>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</si>
  <si>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</si>
  <si>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</si>
  <si>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</si>
  <si>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</si>
  <si>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</si>
  <si>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</si>
  <si>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</si>
  <si>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</si>
  <si>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</si>
  <si>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</si>
  <si>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</si>
  <si>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</si>
  <si>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</si>
  <si>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</si>
  <si>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</si>
  <si>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</si>
  <si>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</si>
  <si>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</si>
  <si>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</si>
  <si>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</si>
  <si>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</si>
  <si>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</si>
  <si>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</si>
  <si>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</si>
  <si>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</si>
  <si>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</si>
  <si>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</si>
  <si>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</si>
  <si>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</si>
  <si>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</si>
  <si>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</si>
  <si>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</si>
  <si>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</si>
  <si>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</si>
  <si>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</si>
  <si>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</si>
  <si>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</si>
  <si>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</si>
  <si>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</si>
  <si>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</si>
  <si>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</si>
  <si>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</si>
  <si>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</si>
  <si>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</si>
  <si>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</si>
  <si>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</si>
  <si>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</si>
  <si>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</si>
  <si>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</si>
  <si>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</si>
  <si>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</si>
  <si>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</si>
  <si>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</si>
  <si>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</si>
  <si>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</si>
  <si>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</si>
  <si>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</si>
  <si>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</si>
  <si>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</si>
  <si>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</si>
  <si>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</si>
  <si>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</si>
  <si>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</si>
  <si>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</si>
  <si>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</si>
  <si>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</si>
  <si>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</si>
  <si>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</si>
  <si>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</si>
  <si>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</si>
  <si>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</si>
  <si>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</si>
  <si>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</si>
  <si>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</si>
  <si>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</si>
  <si>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</si>
  <si>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</si>
  <si>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</si>
  <si>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</si>
  <si>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</si>
  <si>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</si>
  <si>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</si>
  <si>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</si>
  <si>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</si>
  <si>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</si>
  <si>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</si>
  <si>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</si>
  <si>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</si>
  <si>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</si>
  <si>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</si>
  <si>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</si>
  <si>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</si>
  <si>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</si>
  <si>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</si>
  <si>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</si>
  <si>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</si>
  <si>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</si>
  <si>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</si>
  <si>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</si>
  <si>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</si>
  <si>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</si>
  <si>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</si>
  <si>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</si>
  <si>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</si>
  <si>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</si>
  <si>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</si>
  <si>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</si>
  <si>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</si>
  <si>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</si>
  <si>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</si>
  <si>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</si>
  <si>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</si>
  <si>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</si>
  <si>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</si>
  <si>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</si>
  <si>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</si>
  <si>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</si>
  <si>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</si>
  <si>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</si>
  <si>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</si>
  <si>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</si>
  <si>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</si>
  <si>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</si>
  <si>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</si>
  <si>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</si>
  <si>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</si>
  <si>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</si>
  <si>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</si>
  <si>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</si>
  <si>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</si>
  <si>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</si>
  <si>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</si>
  <si>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</si>
  <si>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</si>
  <si>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</si>
  <si>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</si>
  <si>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</si>
  <si>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</si>
  <si>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</si>
  <si>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</si>
  <si>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</si>
  <si>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</si>
  <si>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</si>
  <si>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</si>
  <si>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</si>
  <si>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</si>
  <si>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</si>
  <si>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</si>
  <si>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</si>
  <si>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</si>
  <si>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</si>
  <si>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</si>
  <si>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</si>
  <si>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</si>
  <si>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</si>
  <si>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</si>
  <si>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</si>
  <si>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</si>
  <si>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</si>
  <si>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</si>
  <si>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</si>
  <si>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</si>
  <si>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</si>
  <si>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</si>
  <si>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</si>
  <si>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</si>
  <si>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</si>
  <si>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</si>
  <si>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</si>
  <si>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</si>
  <si>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</si>
  <si>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</si>
  <si>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</si>
  <si>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</si>
  <si>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</si>
  <si>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</si>
  <si>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</si>
  <si>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</si>
  <si>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</si>
  <si>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</si>
  <si>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</si>
  <si>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</si>
  <si>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</si>
  <si>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</si>
  <si>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</si>
  <si>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</si>
  <si>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</si>
  <si>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</si>
  <si>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</si>
  <si>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</si>
  <si>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</si>
  <si>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</si>
  <si>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</si>
  <si>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</si>
  <si>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</si>
  <si>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</si>
  <si>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</si>
  <si>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</si>
  <si>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</si>
  <si>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</si>
  <si>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</si>
  <si>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</si>
  <si>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</si>
  <si>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</si>
  <si>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</si>
  <si>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</si>
  <si>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</si>
  <si>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</si>
  <si>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</si>
  <si>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</si>
  <si>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</si>
  <si>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</si>
  <si>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</si>
  <si>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</si>
  <si>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</si>
  <si>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</si>
  <si>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</si>
  <si>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</si>
  <si>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</si>
  <si>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</si>
  <si>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</si>
  <si>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</si>
  <si>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</si>
  <si>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</si>
  <si>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</si>
  <si>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</si>
  <si>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</si>
  <si>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</si>
  <si>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</si>
  <si>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</si>
  <si>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</si>
  <si>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</si>
  <si>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</si>
  <si>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</si>
  <si>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</si>
  <si>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</si>
  <si>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</si>
  <si>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</si>
  <si>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</si>
  <si>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</si>
  <si>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</si>
  <si>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</si>
  <si>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</si>
  <si>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</si>
  <si>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</si>
  <si>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</si>
  <si>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</si>
  <si>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</si>
  <si>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</si>
  <si>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</si>
  <si>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</si>
  <si>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</si>
  <si>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</si>
  <si>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</si>
  <si>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</si>
  <si>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</si>
  <si>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</si>
  <si>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</si>
  <si>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</si>
  <si>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</si>
  <si>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</si>
  <si>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</si>
  <si>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</si>
  <si>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</si>
  <si>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</si>
  <si>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</si>
  <si>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</si>
  <si>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</si>
  <si>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</si>
  <si>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</si>
  <si>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</si>
  <si>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</si>
  <si>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</si>
  <si>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</si>
  <si>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</si>
  <si>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</si>
  <si>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</si>
  <si>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</si>
  <si>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</si>
  <si>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</si>
  <si>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</si>
  <si>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</si>
  <si>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</si>
  <si>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</si>
  <si>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</si>
  <si>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</si>
  <si>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</si>
  <si>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</si>
  <si>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</si>
  <si>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</si>
  <si>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</si>
  <si>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</si>
  <si>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</si>
  <si>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</si>
  <si>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</si>
  <si>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</si>
  <si>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</si>
  <si>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</si>
  <si>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</si>
  <si>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</si>
  <si>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</si>
  <si>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</si>
  <si>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</si>
  <si>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</si>
  <si>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</si>
  <si>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</si>
  <si>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</si>
  <si>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</si>
  <si>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</si>
  <si>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</si>
  <si>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</si>
  <si>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</si>
  <si>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</si>
  <si>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</si>
  <si>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</si>
  <si>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</si>
  <si>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</si>
  <si>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</si>
  <si>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</si>
  <si>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</si>
  <si>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</si>
  <si>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</si>
  <si>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</si>
  <si>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</si>
  <si>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</si>
  <si>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</si>
  <si>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</si>
  <si>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</si>
  <si>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</si>
  <si>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</si>
  <si>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</si>
  <si>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</si>
  <si>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</si>
  <si>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</si>
  <si>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</si>
  <si>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</si>
  <si>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</si>
  <si>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</si>
  <si>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</si>
  <si>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</si>
  <si>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</si>
  <si>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</si>
  <si>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</si>
  <si>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</si>
  <si>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</si>
  <si>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</si>
  <si>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</si>
  <si>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</si>
  <si>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</si>
  <si>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</si>
  <si>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</si>
  <si>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</si>
  <si>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</si>
  <si>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</si>
  <si>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</si>
  <si>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</si>
  <si>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</si>
  <si>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</si>
  <si>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</si>
  <si>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</si>
  <si>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</si>
  <si>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</si>
  <si>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</si>
  <si>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</si>
  <si>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</si>
  <si>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</si>
  <si>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</si>
  <si>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</si>
  <si>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</si>
  <si>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</si>
  <si>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</si>
  <si>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</si>
  <si>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</si>
  <si>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</si>
  <si>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</si>
  <si>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</si>
  <si>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</si>
  <si>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</si>
  <si>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</si>
  <si>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</si>
  <si>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</si>
  <si>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</si>
  <si>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</si>
  <si>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</si>
  <si>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</si>
  <si>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</si>
  <si>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</si>
  <si>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</si>
  <si>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</si>
  <si>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</si>
  <si>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</si>
  <si>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</si>
  <si>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</si>
  <si>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</si>
  <si>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</si>
  <si>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</si>
  <si>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</si>
  <si>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</si>
  <si>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</si>
  <si>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</si>
  <si>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</si>
  <si>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</si>
  <si>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</si>
  <si>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</si>
  <si>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</si>
  <si>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</si>
  <si>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</si>
  <si>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</si>
  <si>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</si>
  <si>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</si>
  <si>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</si>
  <si>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</si>
  <si>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</si>
  <si>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</si>
  <si>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</si>
  <si>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</si>
  <si>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</si>
  <si>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</si>
  <si>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</si>
  <si>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</si>
  <si>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</si>
  <si>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</si>
  <si>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</si>
  <si>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</si>
  <si>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</si>
  <si>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</si>
  <si>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</si>
  <si>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</si>
  <si>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</si>
  <si>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</si>
  <si>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</si>
  <si>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</si>
  <si>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</si>
  <si>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</si>
  <si>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</si>
  <si>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</si>
  <si>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</si>
  <si>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</si>
  <si>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</si>
  <si>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</si>
  <si>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</si>
  <si>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</si>
  <si>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</si>
  <si>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</si>
  <si>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</si>
  <si>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</si>
  <si>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</si>
  <si>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</si>
  <si>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</si>
  <si>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</si>
  <si>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</si>
  <si>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</si>
  <si>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</si>
  <si>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</si>
  <si>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</si>
  <si>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</si>
  <si>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</si>
  <si>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</si>
  <si>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</si>
  <si>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</si>
  <si>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</si>
  <si>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</si>
  <si>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</si>
  <si>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</si>
  <si>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</si>
  <si>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</si>
  <si>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</si>
  <si>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</si>
  <si>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</si>
  <si>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</si>
  <si>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</si>
  <si>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</si>
  <si>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</si>
  <si>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</si>
  <si>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</si>
  <si>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</si>
  <si>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</si>
  <si>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</si>
  <si>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</si>
  <si>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</si>
  <si>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</si>
  <si>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</si>
  <si>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</si>
  <si>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</si>
  <si>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</si>
  <si>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</si>
  <si>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</si>
  <si>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</si>
  <si>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</si>
  <si>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</si>
  <si>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</si>
  <si>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</si>
  <si>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</si>
  <si>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</si>
  <si>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</si>
  <si>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</si>
  <si>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</si>
  <si>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</si>
  <si>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</si>
  <si>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</si>
  <si>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</si>
  <si>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</si>
  <si>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</si>
  <si>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</si>
  <si>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</si>
  <si>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</si>
  <si>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</si>
  <si>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</si>
  <si>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</si>
  <si>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</si>
  <si>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</si>
  <si>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</si>
  <si>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</si>
  <si>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</si>
  <si>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</si>
  <si>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</si>
  <si>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</si>
  <si>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</si>
  <si>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</si>
  <si>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</si>
  <si>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</si>
  <si>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</si>
  <si>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</si>
  <si>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</si>
  <si>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</si>
  <si>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</si>
  <si>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</si>
  <si>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</si>
  <si>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</si>
  <si>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</si>
  <si>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</si>
  <si>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</si>
  <si>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</si>
  <si>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</si>
  <si>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</si>
  <si>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</si>
  <si>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</si>
  <si>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</si>
  <si>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</si>
  <si>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</si>
  <si>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</si>
  <si>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</si>
  <si>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</si>
  <si>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</si>
  <si>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</si>
  <si>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</si>
  <si>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</si>
  <si>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</si>
  <si>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</si>
  <si>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</si>
  <si>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</si>
  <si>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</si>
  <si>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</si>
  <si>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</si>
  <si>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</si>
  <si>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</si>
  <si>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</si>
  <si>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</si>
  <si>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</si>
  <si>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</si>
  <si>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</si>
  <si>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</si>
  <si>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</si>
  <si>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</si>
  <si>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</si>
  <si>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</si>
  <si>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</si>
  <si>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</si>
  <si>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</si>
  <si>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</si>
  <si>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</si>
  <si>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</si>
  <si>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</si>
  <si>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</si>
  <si>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</si>
  <si>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</si>
  <si>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</si>
  <si>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</si>
  <si>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</si>
  <si>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</si>
  <si>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</si>
  <si>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</si>
  <si>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</si>
  <si>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</si>
  <si>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</si>
  <si>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</si>
  <si>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</si>
  <si>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</si>
  <si>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</si>
  <si>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</si>
  <si>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</si>
  <si>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</si>
  <si>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</si>
  <si>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</si>
  <si>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</si>
  <si>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</si>
  <si>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</si>
  <si>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</si>
  <si>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</si>
  <si>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</si>
  <si>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</si>
  <si>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</si>
  <si>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</si>
  <si>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</si>
  <si>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</si>
  <si>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</si>
  <si>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</si>
  <si>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</si>
  <si>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</si>
  <si>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</si>
  <si>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</si>
  <si>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</si>
  <si>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</si>
  <si>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</si>
  <si>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</si>
  <si>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</si>
  <si>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</si>
  <si>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</si>
  <si>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</si>
  <si>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</si>
  <si>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</si>
  <si>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</si>
  <si>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</si>
  <si>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</si>
  <si>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</si>
  <si>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</si>
  <si>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</si>
  <si>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</si>
  <si>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</si>
  <si>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</si>
  <si>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</si>
  <si>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</si>
  <si>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</si>
  <si>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</si>
  <si>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</si>
  <si>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</si>
  <si>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</si>
  <si>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</si>
  <si>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</si>
  <si>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</si>
  <si>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</si>
  <si>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</si>
  <si>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</si>
  <si>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</si>
  <si>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</si>
  <si>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</si>
  <si>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</si>
  <si>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</si>
  <si>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</si>
  <si>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</si>
  <si>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</si>
  <si>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</si>
  <si>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</si>
  <si>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</si>
  <si>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</si>
  <si>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</si>
  <si>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</si>
  <si>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</si>
  <si>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</si>
  <si>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</si>
  <si>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</si>
  <si>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</si>
  <si>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</si>
  <si>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</si>
  <si>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</si>
  <si>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</si>
  <si>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</si>
  <si>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</si>
  <si>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</si>
  <si>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</si>
  <si>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</si>
  <si>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</si>
  <si>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</si>
  <si>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</si>
  <si>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</si>
  <si>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</si>
  <si>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</si>
  <si>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</si>
  <si>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</si>
  <si>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</si>
  <si>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</si>
  <si>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</si>
  <si>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</si>
  <si>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</si>
  <si>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</si>
  <si>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</si>
  <si>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</si>
  <si>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</si>
  <si>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</si>
  <si>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</si>
  <si>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</si>
  <si>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</si>
  <si>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</si>
  <si>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</si>
  <si>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</si>
  <si>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</si>
  <si>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</si>
  <si>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</si>
  <si>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</si>
  <si>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</si>
  <si>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</si>
  <si>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</si>
  <si>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</si>
  <si>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</si>
  <si>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</si>
  <si>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</si>
  <si>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</si>
  <si>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</si>
  <si>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</si>
  <si>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</si>
  <si>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</si>
  <si>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</si>
  <si>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</si>
  <si>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</si>
  <si>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</si>
  <si>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</si>
  <si>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</si>
  <si>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</si>
  <si>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</si>
  <si>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</si>
  <si>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</si>
  <si>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</si>
  <si>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</si>
  <si>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</si>
  <si>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</si>
  <si>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</si>
  <si>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</si>
  <si>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</si>
  <si>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</si>
  <si>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</si>
  <si>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</si>
  <si>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</si>
  <si>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</si>
  <si>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</si>
  <si>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</si>
  <si>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</si>
  <si>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</si>
  <si>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</si>
  <si>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</si>
  <si>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</si>
  <si>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</si>
  <si>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</si>
  <si>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</si>
  <si>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</si>
  <si>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</si>
  <si>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</si>
  <si>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</si>
  <si>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</si>
  <si>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</si>
  <si>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</si>
  <si>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</si>
  <si>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</si>
  <si>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</si>
  <si>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</si>
  <si>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</si>
  <si>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</si>
  <si>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</si>
  <si>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</si>
  <si>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</si>
  <si>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</si>
  <si>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</si>
  <si>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</si>
  <si>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</si>
  <si>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</si>
  <si>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</si>
  <si>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</si>
  <si>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</si>
  <si>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</si>
  <si>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</si>
  <si>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</si>
  <si>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</si>
  <si>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</si>
  <si>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</si>
  <si>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</si>
  <si>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</si>
  <si>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</si>
  <si>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</si>
  <si>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</si>
  <si>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</si>
  <si>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</si>
  <si>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</si>
  <si>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</si>
  <si>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</si>
  <si>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</si>
  <si>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</si>
  <si>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</si>
  <si>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</si>
  <si>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</si>
  <si>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</si>
  <si>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</si>
  <si>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</si>
  <si>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</si>
  <si>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</si>
  <si>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</si>
  <si>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</si>
  <si>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</si>
  <si>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</si>
  <si>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</si>
  <si>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</si>
  <si>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</si>
  <si>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</si>
  <si>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</si>
  <si>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</si>
  <si>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</si>
  <si>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</si>
  <si>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</si>
  <si>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</si>
  <si>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</si>
  <si>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</si>
  <si>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</si>
  <si>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</si>
  <si>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</si>
  <si>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</si>
  <si>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</si>
  <si>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</si>
  <si>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</si>
  <si>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</si>
  <si>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</si>
  <si>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</si>
  <si>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</si>
  <si>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</si>
  <si>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</si>
  <si>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</si>
  <si>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</si>
  <si>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</si>
  <si>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</si>
  <si>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</si>
  <si>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</si>
  <si>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</si>
  <si>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</si>
  <si>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</si>
  <si>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</si>
  <si>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</si>
  <si>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</si>
  <si>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</si>
  <si>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</si>
  <si>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</si>
  <si>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</si>
  <si>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</si>
  <si>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</si>
  <si>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</si>
  <si>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</si>
  <si>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</si>
  <si>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</si>
  <si>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</si>
  <si>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</si>
  <si>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</si>
  <si>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</si>
  <si>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</si>
  <si>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</si>
  <si>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</si>
  <si>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</si>
  <si>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</si>
  <si>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</si>
  <si>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</si>
  <si>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</si>
  <si>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</si>
  <si>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</si>
  <si>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</si>
  <si>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</si>
  <si>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</si>
  <si>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</si>
  <si>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</si>
  <si>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</si>
  <si>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</si>
  <si>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</si>
  <si>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</si>
  <si>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</si>
  <si>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</si>
  <si>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</si>
  <si>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</si>
  <si>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</si>
  <si>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</si>
  <si>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</si>
  <si>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</si>
  <si>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</si>
  <si>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</si>
  <si>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</si>
  <si>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</si>
  <si>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</si>
  <si>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</si>
  <si>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</si>
  <si>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</si>
  <si>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</si>
  <si>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</si>
  <si>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</si>
  <si>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</si>
  <si>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</si>
  <si>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</si>
  <si>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</si>
  <si>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</si>
  <si>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</si>
  <si>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</si>
  <si>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</si>
  <si>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</si>
  <si>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</si>
  <si>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</si>
  <si>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</si>
  <si>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</si>
  <si>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</si>
  <si>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</si>
  <si>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</si>
  <si>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</si>
  <si>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</si>
  <si>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</si>
  <si>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</si>
  <si>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</si>
  <si>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</si>
  <si>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</si>
  <si>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</si>
  <si>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</si>
  <si>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</si>
  <si>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</si>
  <si>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</si>
  <si>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</si>
  <si>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</si>
  <si>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</si>
  <si>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</si>
  <si>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</si>
  <si>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</si>
  <si>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</si>
  <si>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</si>
  <si>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</si>
  <si>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</si>
  <si>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</si>
  <si>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</si>
  <si>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</si>
  <si>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</si>
  <si>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</si>
  <si>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</si>
  <si>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</si>
  <si>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</si>
  <si>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</si>
  <si>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</si>
  <si>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</si>
  <si>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</si>
  <si>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</si>
  <si>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</si>
  <si>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</si>
  <si>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</si>
  <si>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</si>
  <si>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</si>
  <si>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</si>
  <si>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</si>
  <si>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</si>
  <si>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</si>
  <si>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</si>
  <si>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</si>
  <si>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</si>
  <si>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</si>
  <si>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</si>
  <si>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</si>
  <si>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</si>
  <si>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</si>
  <si>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</si>
  <si>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</si>
  <si>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</si>
  <si>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</si>
  <si>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</si>
  <si>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</si>
  <si>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</si>
  <si>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</si>
  <si>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</si>
  <si>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</si>
  <si>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</si>
  <si>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</si>
  <si>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</si>
  <si>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</si>
  <si>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</si>
  <si>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</si>
  <si>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</si>
  <si>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</si>
  <si>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</si>
  <si>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</si>
  <si>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</si>
  <si>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</si>
  <si>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</si>
  <si>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</si>
  <si>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</si>
  <si>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</si>
  <si>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</si>
  <si>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</si>
  <si>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</si>
  <si>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</si>
  <si>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</si>
  <si>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</si>
  <si>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</si>
  <si>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</si>
  <si>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</si>
  <si>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</si>
  <si>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</si>
  <si>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</si>
  <si>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</si>
  <si>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</si>
  <si>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</si>
  <si>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</si>
  <si>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</si>
  <si>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</si>
  <si>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</si>
  <si>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</si>
  <si>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</si>
  <si>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</si>
  <si>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</si>
  <si>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</si>
  <si>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</si>
  <si>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</si>
  <si>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</si>
  <si>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</si>
  <si>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</si>
  <si>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</si>
  <si>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</si>
  <si>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</si>
  <si>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</si>
  <si>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</si>
  <si>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</si>
  <si>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</si>
  <si>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</si>
  <si>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</si>
  <si>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</si>
  <si>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</si>
  <si>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</si>
  <si>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</si>
  <si>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</si>
  <si>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</si>
  <si>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</si>
  <si>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</si>
  <si>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</si>
  <si>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</si>
  <si>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</si>
  <si>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</si>
  <si>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</si>
  <si>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</si>
  <si>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</si>
  <si>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</si>
  <si>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</si>
  <si>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</si>
  <si>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</si>
  <si>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</si>
  <si>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</si>
  <si>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</si>
  <si>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</si>
  <si>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</si>
  <si>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</si>
  <si>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</si>
  <si>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</si>
  <si>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</si>
  <si>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</si>
  <si>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</si>
  <si>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</si>
  <si>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</si>
  <si>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</si>
  <si>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</si>
  <si>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</si>
  <si>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</si>
  <si>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</si>
  <si>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</si>
  <si>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</si>
  <si>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</si>
  <si>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</si>
  <si>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</si>
  <si>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</si>
  <si>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</si>
  <si>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</si>
  <si>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</si>
  <si>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</si>
  <si>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</si>
  <si>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</si>
  <si>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</si>
  <si>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</si>
  <si>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</si>
  <si>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</si>
  <si>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</si>
  <si>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</si>
  <si>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</si>
  <si>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</si>
  <si>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</si>
  <si>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</si>
  <si>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</si>
  <si>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</si>
  <si>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</si>
  <si>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</si>
  <si>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</si>
  <si>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</si>
  <si>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</si>
  <si>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</si>
  <si>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</si>
  <si>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</si>
  <si>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</si>
  <si>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</si>
  <si>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</si>
  <si>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</si>
  <si>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</si>
  <si>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</si>
  <si>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</si>
  <si>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</si>
  <si>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</si>
  <si>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</si>
  <si>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</si>
  <si>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</si>
  <si>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</si>
  <si>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</si>
  <si>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</si>
  <si>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</si>
  <si>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</si>
  <si>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</si>
  <si>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</si>
  <si>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</si>
  <si>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</si>
  <si>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</si>
  <si>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</si>
  <si>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</si>
  <si>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</si>
  <si>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</si>
  <si>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</si>
  <si>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</si>
  <si>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</si>
  <si>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</si>
  <si>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</si>
  <si>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</si>
  <si>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</si>
  <si>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</si>
  <si>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</si>
  <si>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</si>
  <si>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</si>
  <si>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</si>
  <si>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</si>
  <si>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</si>
  <si>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</si>
  <si>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</si>
  <si>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</si>
  <si>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</si>
  <si>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</si>
  <si>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</si>
  <si>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</si>
  <si>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</si>
  <si>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</si>
  <si>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</si>
  <si>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</si>
  <si>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</si>
  <si>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</si>
  <si>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</si>
  <si>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</si>
  <si>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</si>
  <si>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</si>
  <si>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</si>
  <si>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</si>
  <si>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</si>
  <si>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</si>
  <si>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</si>
  <si>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</si>
  <si>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</si>
  <si>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</si>
  <si>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</si>
  <si>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</si>
  <si>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</si>
  <si>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</si>
  <si>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</si>
  <si>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</si>
  <si>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</si>
  <si>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</si>
  <si>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</si>
  <si>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</si>
  <si>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</si>
  <si>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</si>
  <si>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</si>
  <si>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</si>
  <si>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</si>
  <si>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</si>
  <si>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</si>
  <si>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</si>
  <si>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</si>
  <si>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</si>
  <si>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</si>
  <si>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</si>
  <si>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</si>
  <si>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</si>
  <si>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</si>
  <si>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</si>
  <si>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</si>
  <si>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</si>
  <si>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</si>
  <si>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</si>
  <si>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</si>
  <si>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</si>
  <si>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</si>
  <si>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</si>
  <si>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</si>
  <si>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</si>
  <si>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</si>
  <si>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</si>
  <si>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</si>
  <si>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</si>
  <si>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</si>
  <si>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</si>
  <si>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</si>
  <si>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</si>
  <si>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</si>
  <si>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</si>
  <si>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</si>
  <si>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</si>
  <si>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</si>
  <si>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</si>
  <si>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</si>
  <si>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</si>
  <si>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</si>
  <si>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</si>
  <si>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</si>
  <si>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</si>
  <si>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</si>
  <si>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</si>
  <si>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</si>
  <si>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</si>
  <si>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</si>
  <si>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</si>
  <si>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</si>
  <si>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</si>
  <si>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</si>
  <si>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</si>
  <si>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</si>
  <si>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</si>
  <si>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</si>
  <si>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</si>
  <si>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</si>
  <si>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</si>
  <si>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</si>
  <si>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</si>
  <si>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</si>
  <si>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</si>
  <si>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</si>
  <si>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</si>
  <si>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</si>
  <si>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</si>
  <si>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</si>
  <si>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</si>
  <si>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</si>
  <si>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</si>
  <si>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</si>
  <si>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</si>
  <si>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</si>
  <si>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</si>
  <si>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</si>
  <si>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</si>
  <si>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</si>
  <si>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</si>
  <si>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</si>
  <si>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</si>
  <si>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</si>
  <si>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</si>
  <si>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</si>
  <si>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</si>
  <si>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</si>
  <si>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</si>
  <si>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</si>
  <si>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</si>
  <si>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</si>
  <si>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</si>
  <si>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</si>
  <si>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</si>
  <si>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</si>
  <si>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</si>
  <si>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</si>
  <si>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</si>
  <si>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</si>
  <si>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</si>
  <si>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</si>
  <si>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</si>
  <si>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</si>
  <si>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</si>
  <si>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</si>
  <si>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</si>
  <si>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</si>
  <si>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</si>
  <si>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</si>
  <si>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</si>
  <si>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</si>
  <si>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</si>
  <si>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</si>
  <si>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</si>
  <si>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</si>
  <si>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</si>
  <si>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</si>
  <si>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</si>
  <si>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</si>
  <si>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</si>
  <si>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</si>
  <si>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</si>
  <si>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</si>
  <si>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</si>
  <si>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</si>
  <si>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</si>
  <si>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</si>
  <si>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</si>
  <si>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</si>
  <si>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</si>
  <si>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</si>
  <si>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</si>
  <si>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</si>
  <si>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</si>
  <si>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</si>
  <si>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</si>
  <si>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</si>
  <si>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</si>
  <si>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</si>
  <si>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</si>
  <si>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</si>
  <si>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</si>
  <si>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</si>
  <si>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</si>
  <si>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</si>
  <si>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</si>
  <si>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</si>
  <si>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</si>
  <si>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</si>
  <si>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</si>
  <si>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</si>
  <si>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</si>
  <si>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</si>
  <si>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</si>
  <si>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</si>
  <si>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</si>
  <si>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</si>
  <si>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</si>
  <si>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</si>
  <si>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</si>
  <si>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</si>
  <si>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</si>
  <si>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</si>
  <si>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</si>
  <si>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</si>
  <si>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</si>
  <si>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</si>
  <si>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</si>
  <si>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</si>
  <si>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</si>
  <si>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</si>
  <si>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</si>
  <si>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</si>
  <si>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</si>
  <si>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</si>
  <si>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</si>
  <si>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</si>
  <si>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</si>
  <si>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</si>
  <si>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</si>
  <si>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</si>
  <si>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</si>
  <si>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</si>
  <si>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</si>
  <si>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</si>
  <si>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</si>
  <si>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</si>
  <si>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</si>
  <si>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</si>
  <si>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</si>
  <si>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</si>
  <si>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</si>
  <si>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</si>
  <si>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</si>
  <si>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</si>
  <si>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</si>
  <si>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</si>
  <si>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</si>
  <si>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</si>
  <si>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</si>
  <si>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</si>
  <si>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</si>
  <si>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</si>
  <si>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</si>
  <si>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</si>
  <si>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</si>
  <si>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</si>
  <si>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</si>
  <si>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</si>
  <si>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</si>
  <si>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</si>
  <si>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</si>
  <si>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</si>
  <si>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</si>
  <si>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</si>
  <si>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</si>
  <si>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</si>
  <si>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</si>
  <si>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</si>
  <si>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</si>
  <si>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</si>
  <si>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</si>
  <si>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</si>
  <si>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</si>
  <si>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</si>
  <si>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</si>
  <si>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</si>
  <si>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</si>
  <si>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</si>
  <si>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</si>
  <si>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</si>
  <si>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</si>
  <si>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</si>
  <si>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</si>
  <si>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</si>
  <si>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</si>
  <si>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</si>
  <si>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</si>
  <si>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</si>
  <si>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</si>
  <si>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</si>
  <si>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</si>
  <si>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</si>
  <si>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</si>
  <si>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</si>
  <si>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</si>
  <si>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</si>
  <si>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</si>
  <si>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</si>
  <si>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</si>
  <si>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</si>
  <si>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</si>
  <si>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</si>
  <si>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</si>
  <si>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</si>
  <si>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</si>
  <si>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</si>
  <si>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</si>
  <si>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</si>
  <si>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</si>
  <si>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</si>
  <si>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</si>
  <si>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</si>
  <si>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</si>
  <si>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</si>
  <si>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</si>
  <si>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</si>
  <si>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</si>
  <si>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</si>
  <si>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</si>
  <si>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</si>
  <si>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</si>
  <si>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</si>
  <si>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</si>
  <si>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</si>
  <si>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</si>
  <si>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</si>
  <si>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</si>
  <si>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</si>
  <si>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</si>
  <si>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</si>
  <si>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</si>
  <si>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</si>
  <si>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</si>
  <si>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</si>
  <si>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</si>
  <si>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</si>
  <si>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</si>
  <si>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</si>
  <si>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</si>
  <si>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</si>
  <si>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</si>
  <si>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</si>
  <si>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</si>
  <si>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</si>
  <si>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</si>
  <si>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</si>
  <si>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</si>
  <si>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</si>
  <si>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</si>
  <si>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</si>
  <si>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</si>
  <si>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</si>
  <si>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</si>
  <si>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</si>
  <si>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</si>
  <si>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</si>
  <si>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</si>
  <si>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</si>
  <si>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</si>
  <si>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</si>
  <si>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</si>
  <si>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</si>
  <si>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</si>
  <si>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</si>
  <si>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</si>
  <si>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</si>
  <si>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</si>
  <si>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</si>
  <si>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</si>
  <si>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</si>
  <si>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</si>
  <si>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</si>
  <si>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</si>
  <si>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</si>
  <si>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</si>
  <si>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</si>
  <si>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</si>
  <si>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</si>
  <si>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</si>
  <si>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</si>
  <si>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</si>
  <si>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</si>
  <si>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</si>
  <si>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</si>
  <si>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</si>
  <si>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</si>
  <si>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</si>
  <si>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</si>
  <si>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</si>
  <si>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</si>
  <si>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</si>
  <si>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</si>
  <si>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</si>
  <si>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</si>
  <si>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</si>
  <si>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</si>
  <si>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</si>
  <si>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</si>
  <si>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</si>
  <si>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</si>
  <si>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</si>
  <si>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</si>
  <si>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</si>
  <si>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</si>
  <si>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</si>
  <si>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</si>
  <si>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</si>
  <si>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</si>
  <si>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</si>
  <si>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</si>
  <si>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</si>
  <si>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</si>
  <si>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</si>
  <si>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</si>
  <si>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</si>
  <si>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</si>
  <si>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</si>
  <si>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</si>
  <si>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</si>
  <si>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</si>
  <si>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</si>
  <si>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</si>
  <si>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</si>
  <si>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</si>
  <si>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</si>
  <si>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</si>
  <si>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</si>
  <si>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</si>
  <si>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</si>
  <si>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</si>
  <si>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</si>
  <si>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</si>
  <si>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</si>
  <si>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</si>
  <si>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</si>
  <si>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</si>
  <si>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</si>
  <si>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</si>
  <si>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</si>
  <si>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</si>
  <si>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</si>
  <si>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</si>
  <si>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</si>
  <si>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</si>
  <si>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</si>
  <si>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</si>
  <si>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</si>
  <si>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</si>
  <si>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</si>
  <si>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</si>
  <si>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</si>
  <si>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</si>
  <si>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</si>
  <si>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</si>
  <si>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</si>
  <si>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</si>
  <si>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</si>
  <si>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</si>
  <si>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</si>
  <si>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</si>
  <si>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</si>
  <si>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</si>
  <si>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</si>
  <si>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</si>
  <si>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</si>
  <si>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</si>
  <si>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</si>
  <si>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</si>
  <si>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</si>
  <si>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</si>
  <si>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</si>
  <si>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</si>
  <si>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</si>
  <si>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</si>
  <si>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</si>
  <si>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</si>
  <si>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</si>
  <si>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</si>
  <si>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</si>
  <si>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</si>
  <si>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</si>
  <si>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</si>
  <si>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</si>
  <si>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</si>
  <si>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</si>
  <si>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</si>
  <si>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</si>
  <si>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</si>
  <si>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</si>
  <si>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</si>
  <si>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</si>
  <si>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</si>
  <si>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</si>
  <si>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</si>
  <si>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</si>
  <si>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</si>
  <si>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</si>
  <si>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</si>
  <si>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</si>
  <si>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</si>
  <si>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</si>
  <si>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</si>
  <si>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</si>
  <si>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</si>
  <si>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</si>
  <si>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</si>
  <si>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</si>
  <si>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</si>
  <si>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</si>
  <si>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</si>
  <si>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</si>
  <si>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</si>
  <si>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</si>
  <si>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</si>
  <si>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</si>
  <si>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</si>
  <si>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</si>
  <si>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</si>
  <si>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</si>
  <si>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</si>
  <si>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</si>
  <si>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</si>
  <si>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</si>
  <si>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</si>
  <si>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</si>
  <si>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</si>
  <si>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</si>
  <si>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</si>
  <si>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</si>
  <si>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</si>
  <si>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</si>
  <si>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</si>
  <si>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</si>
  <si>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</si>
  <si>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</si>
  <si>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</si>
  <si>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</si>
  <si>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</si>
  <si>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</si>
  <si>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</si>
  <si>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</si>
  <si>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</si>
  <si>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</si>
  <si>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</si>
  <si>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</si>
  <si>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</si>
  <si>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</si>
  <si>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</si>
  <si>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</si>
  <si>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</si>
  <si>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</si>
  <si>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</si>
  <si>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</si>
  <si>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</si>
  <si>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</si>
  <si>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</si>
  <si>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</si>
  <si>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</si>
  <si>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</si>
  <si>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</si>
  <si>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</si>
  <si>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</si>
  <si>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</si>
  <si>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</si>
  <si>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</si>
  <si>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</si>
  <si>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</si>
  <si>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</si>
  <si>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</si>
  <si>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</si>
  <si>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</si>
  <si>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</si>
  <si>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</si>
  <si>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</si>
  <si>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</si>
  <si>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</si>
  <si>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</si>
  <si>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</si>
  <si>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</si>
  <si>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</si>
  <si>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</si>
  <si>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</si>
  <si>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</si>
  <si>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</si>
  <si>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</si>
  <si>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</si>
  <si>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</si>
  <si>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</si>
  <si>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</si>
  <si>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</si>
  <si>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</si>
  <si>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</si>
  <si>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</si>
  <si>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</si>
  <si>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</si>
  <si>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</si>
  <si>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</si>
  <si>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</si>
  <si>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</si>
  <si>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</si>
  <si>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</si>
  <si>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</si>
  <si>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</si>
  <si>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</si>
  <si>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</si>
  <si>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</si>
  <si>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</si>
  <si>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</si>
  <si>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</si>
  <si>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</si>
  <si>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</si>
  <si>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</si>
  <si>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</si>
  <si>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</si>
  <si>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</si>
  <si>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</si>
  <si>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</si>
  <si>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</si>
  <si>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</si>
  <si>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</si>
  <si>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</si>
  <si>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</si>
  <si>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</si>
  <si>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</si>
  <si>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</si>
  <si>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</si>
  <si>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</si>
  <si>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</si>
  <si>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</si>
  <si>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</si>
  <si>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</si>
  <si>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</si>
  <si>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</si>
  <si>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</si>
  <si>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</si>
  <si>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</si>
  <si>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</si>
  <si>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</si>
  <si>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</si>
  <si>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</si>
  <si>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</si>
  <si>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</si>
  <si>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</si>
  <si>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</si>
  <si>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</si>
  <si>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</si>
  <si>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</si>
  <si>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</si>
  <si>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</si>
  <si>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</si>
  <si>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</si>
  <si>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</si>
  <si>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</si>
  <si>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</si>
  <si>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</si>
  <si>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</si>
  <si>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</si>
  <si>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</si>
  <si>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</si>
  <si>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</si>
  <si>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</si>
  <si>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</si>
  <si>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</si>
  <si>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</si>
  <si>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</si>
  <si>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</si>
  <si>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</si>
  <si>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</si>
  <si>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</si>
  <si>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</si>
  <si>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</si>
  <si>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</si>
  <si>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</si>
  <si>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</si>
  <si>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</si>
  <si>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</si>
  <si>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</si>
  <si>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</si>
  <si>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</si>
  <si>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</si>
  <si>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</si>
  <si>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</si>
  <si>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</si>
  <si>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</si>
  <si>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</si>
  <si>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</si>
  <si>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</si>
  <si>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</si>
  <si>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</si>
  <si>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</si>
  <si>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</si>
  <si>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</si>
  <si>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</si>
  <si>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</si>
  <si>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</si>
  <si>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</si>
  <si>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</si>
  <si>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</si>
  <si>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</si>
  <si>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</si>
  <si>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</si>
  <si>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</si>
  <si>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</si>
  <si>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</si>
  <si>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</si>
  <si>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</si>
  <si>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</si>
  <si>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</si>
  <si>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</si>
  <si>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</si>
  <si>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</si>
  <si>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</si>
  <si>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</si>
  <si>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</si>
  <si>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</si>
  <si>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</si>
  <si>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</si>
  <si>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</si>
  <si>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</si>
  <si>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</si>
  <si>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</si>
  <si>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</si>
  <si>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</si>
  <si>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</si>
  <si>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</si>
  <si>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</si>
  <si>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</si>
  <si>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</si>
  <si>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</si>
  <si>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</si>
  <si>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</si>
  <si>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</si>
  <si>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</si>
  <si>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</si>
  <si>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</si>
  <si>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</si>
  <si>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</si>
  <si>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</si>
  <si>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</si>
  <si>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</si>
  <si>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</si>
  <si>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</si>
  <si>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</si>
  <si>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</si>
  <si>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</si>
  <si>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</si>
  <si>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</si>
  <si>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</si>
  <si>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</si>
  <si>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</si>
  <si>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</si>
  <si>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</si>
  <si>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</si>
  <si>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</si>
  <si>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</si>
  <si>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</si>
  <si>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</si>
  <si>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</si>
  <si>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</si>
  <si>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</si>
  <si>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</si>
  <si>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</si>
  <si>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</si>
  <si>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</si>
  <si>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</si>
  <si>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</si>
  <si>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</si>
  <si>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</si>
  <si>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</si>
  <si>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</si>
  <si>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</si>
  <si>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</si>
  <si>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</si>
  <si>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</si>
  <si>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</si>
  <si>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</si>
  <si>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</si>
  <si>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</si>
  <si>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</si>
  <si>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</si>
  <si>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</si>
  <si>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</si>
  <si>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</si>
  <si>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</si>
  <si>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</si>
  <si>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</si>
  <si>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</si>
  <si>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</si>
  <si>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</si>
  <si>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</si>
  <si>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</si>
  <si>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</si>
  <si>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</si>
  <si>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</si>
  <si>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</si>
  <si>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</si>
  <si>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</si>
  <si>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</si>
  <si>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</si>
  <si>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</si>
  <si>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</si>
  <si>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</si>
  <si>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</si>
  <si>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</si>
  <si>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</si>
  <si>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</si>
  <si>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</si>
  <si>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</si>
  <si>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</si>
  <si>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</si>
  <si>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</si>
  <si>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</si>
  <si>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</si>
  <si>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</si>
  <si>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</si>
  <si>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</si>
  <si>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</si>
  <si>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</si>
  <si>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</si>
  <si>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</si>
  <si>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</si>
  <si>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</si>
  <si>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</si>
  <si>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</si>
  <si>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</si>
  <si>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</si>
  <si>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</si>
  <si>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</si>
  <si>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</si>
  <si>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</si>
  <si>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</si>
  <si>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</si>
  <si>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</si>
  <si>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</si>
  <si>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</si>
  <si>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</si>
  <si>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</si>
  <si>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</si>
  <si>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</si>
  <si>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</si>
  <si>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</si>
  <si>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</si>
  <si>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</si>
  <si>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</si>
  <si>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</si>
  <si>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</si>
  <si>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</si>
  <si>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</si>
  <si>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</si>
  <si>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</si>
  <si>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</si>
  <si>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</si>
  <si>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</si>
  <si>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</si>
  <si>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</si>
  <si>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</si>
  <si>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</si>
  <si>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</si>
  <si>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</si>
  <si>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</si>
  <si>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</si>
  <si>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</si>
  <si>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</si>
  <si>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</si>
  <si>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</si>
  <si>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</si>
  <si>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</si>
  <si>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</si>
  <si>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</si>
  <si>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</si>
  <si>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</si>
  <si>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</si>
  <si>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</si>
  <si>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</si>
  <si>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</si>
  <si>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</si>
  <si>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</si>
  <si>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</si>
  <si>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</si>
  <si>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</si>
  <si>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</si>
  <si>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</si>
  <si>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</si>
  <si>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</si>
  <si>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</si>
  <si>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</si>
  <si>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</si>
  <si>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</si>
  <si>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</si>
  <si>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</si>
  <si>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</si>
  <si>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</si>
  <si>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</si>
  <si>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</si>
  <si>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</si>
  <si>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</si>
  <si>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</si>
  <si>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</si>
  <si>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</si>
  <si>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</si>
  <si>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</si>
  <si>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</si>
  <si>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</si>
  <si>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</si>
  <si>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</si>
  <si>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</si>
  <si>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</si>
  <si>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</si>
  <si>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</si>
  <si>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</si>
  <si>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</si>
  <si>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</si>
  <si>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</si>
  <si>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</si>
  <si>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</si>
  <si>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</si>
  <si>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</si>
  <si>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</si>
  <si>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</si>
  <si>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</si>
  <si>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</si>
  <si>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</si>
  <si>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</si>
  <si>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</si>
  <si>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</si>
  <si>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</si>
  <si>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</si>
  <si>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</si>
  <si>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</si>
  <si>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</si>
  <si>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</si>
  <si>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</si>
  <si>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</si>
  <si>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</si>
  <si>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</si>
  <si>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</si>
  <si>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</si>
  <si>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</si>
  <si>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</si>
  <si>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</si>
  <si>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</si>
  <si>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</si>
  <si>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</si>
  <si>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</si>
  <si>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</si>
  <si>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</si>
  <si>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</si>
  <si>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</si>
  <si>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</si>
  <si>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</si>
  <si>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</si>
  <si>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</si>
  <si>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</si>
  <si>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</si>
  <si>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</si>
  <si>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</si>
  <si>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</si>
  <si>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</si>
  <si>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</si>
  <si>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</si>
  <si>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</si>
  <si>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</si>
  <si>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</si>
  <si>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</si>
  <si>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</si>
  <si>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</si>
  <si>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</si>
  <si>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</si>
  <si>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</si>
  <si>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</si>
  <si>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</si>
  <si>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</si>
  <si>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</si>
  <si>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</si>
  <si>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</si>
  <si>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</si>
  <si>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</si>
  <si>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</si>
  <si>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</si>
  <si>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</si>
  <si>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</si>
  <si>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</si>
  <si>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</si>
  <si>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</si>
  <si>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</si>
  <si>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</si>
  <si>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</si>
  <si>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</si>
  <si>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</si>
  <si>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</si>
  <si>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</si>
  <si>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</si>
  <si>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</si>
  <si>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</si>
  <si>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</si>
  <si>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</si>
  <si>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</si>
  <si>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</si>
  <si>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</si>
  <si>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</si>
  <si>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</si>
  <si>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</si>
  <si>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</si>
  <si>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</si>
  <si>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</si>
  <si>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</si>
  <si>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</si>
  <si>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</si>
  <si>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</si>
  <si>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</si>
  <si>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</si>
  <si>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</si>
  <si>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</si>
  <si>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</si>
  <si>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</si>
  <si>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</si>
  <si>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</si>
  <si>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</si>
  <si>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</si>
  <si>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</si>
  <si>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</si>
  <si>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</si>
  <si>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</si>
  <si>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</si>
  <si>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</si>
  <si>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</si>
  <si>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</si>
  <si>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</si>
  <si>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</si>
  <si>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</si>
  <si>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</si>
  <si>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</si>
  <si>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</si>
  <si>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</si>
  <si>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</si>
  <si>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</si>
  <si>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</si>
  <si>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</si>
  <si>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</si>
  <si>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</si>
  <si>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</si>
  <si>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</si>
  <si>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</si>
  <si>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</si>
  <si>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</si>
  <si>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</si>
  <si>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</si>
  <si>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</si>
  <si>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</si>
  <si>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</si>
  <si>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</si>
  <si>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</si>
  <si>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</si>
  <si>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</si>
  <si>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</si>
  <si>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</si>
  <si>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</si>
  <si>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</si>
  <si>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</si>
  <si>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</si>
  <si>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</si>
  <si>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</si>
  <si>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</si>
  <si>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</si>
  <si>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</si>
  <si>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</si>
  <si>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</si>
  <si>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</si>
  <si>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</si>
  <si>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</si>
  <si>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</si>
  <si>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</si>
  <si>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</si>
  <si>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</si>
  <si>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</si>
  <si>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</si>
  <si>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</si>
  <si>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</si>
  <si>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</si>
  <si>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</si>
  <si>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</si>
  <si>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</si>
  <si>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</si>
  <si>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</si>
  <si>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</si>
  <si>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</si>
  <si>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</si>
  <si>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</si>
  <si>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</si>
  <si>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</si>
  <si>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</si>
  <si>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</si>
  <si>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</si>
  <si>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</si>
  <si>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</si>
  <si>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</si>
  <si>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</si>
  <si>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</si>
  <si>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</si>
  <si>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</si>
  <si>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</si>
  <si>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</si>
  <si>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</si>
  <si>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</si>
  <si>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</si>
  <si>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</si>
  <si>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</si>
  <si>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</si>
  <si>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</si>
  <si>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</si>
  <si>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</si>
  <si>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</si>
  <si>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</si>
  <si>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</si>
  <si>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</si>
  <si>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</si>
  <si>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</si>
  <si>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</si>
  <si>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</si>
  <si>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</si>
  <si>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</si>
  <si>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</si>
  <si>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</si>
  <si>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</si>
  <si>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</si>
  <si>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</si>
  <si>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</si>
  <si>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</si>
  <si>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</si>
  <si>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</si>
  <si>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</si>
  <si>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</si>
  <si>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</si>
  <si>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</si>
  <si>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</si>
  <si>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</si>
  <si>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</si>
  <si>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</si>
  <si>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</si>
  <si>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</si>
  <si>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</si>
  <si>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</si>
  <si>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</si>
  <si>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</si>
  <si>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</si>
  <si>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</si>
  <si>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</si>
  <si>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</si>
  <si>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</si>
  <si>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</si>
  <si>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</si>
  <si>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</si>
  <si>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</si>
  <si>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</si>
  <si>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</si>
  <si>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</si>
  <si>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</si>
  <si>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</si>
  <si>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</si>
  <si>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</si>
  <si>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</si>
  <si>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</si>
  <si>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</si>
  <si>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</si>
  <si>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</si>
  <si>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</si>
  <si>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</si>
  <si>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</si>
  <si>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</si>
  <si>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</si>
  <si>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</si>
  <si>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</si>
  <si>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</si>
  <si>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</si>
  <si>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</si>
  <si>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</si>
  <si>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</si>
  <si>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</si>
  <si>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</si>
  <si>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</si>
  <si>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</si>
  <si>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</si>
  <si>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</si>
  <si>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</si>
  <si>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</si>
  <si>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</si>
  <si>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</si>
  <si>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</si>
  <si>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</si>
  <si>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</si>
  <si>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</si>
  <si>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</si>
  <si>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</si>
  <si>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</si>
  <si>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</si>
  <si>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</si>
  <si>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</si>
  <si>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</si>
  <si>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</si>
  <si>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</si>
  <si>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</si>
  <si>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</si>
  <si>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</si>
  <si>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</si>
  <si>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</si>
  <si>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</si>
  <si>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</si>
  <si>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</si>
  <si>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</si>
  <si>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</si>
  <si>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</si>
  <si>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</si>
  <si>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</si>
  <si>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</si>
  <si>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</si>
  <si>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</si>
  <si>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</si>
  <si>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</si>
  <si>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</si>
  <si>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</si>
  <si>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</si>
  <si>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</si>
  <si>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</si>
  <si>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</si>
  <si>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</si>
  <si>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</si>
  <si>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</si>
  <si>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</si>
  <si>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</si>
  <si>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</si>
  <si>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</si>
  <si>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</si>
  <si>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</si>
  <si>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</si>
  <si>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</si>
  <si>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</si>
  <si>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</si>
  <si>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</si>
  <si>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</si>
  <si>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</si>
  <si>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</si>
  <si>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</si>
  <si>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</si>
  <si>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</si>
  <si>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</si>
  <si>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</si>
  <si>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</si>
  <si>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</si>
  <si>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</si>
  <si>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</si>
  <si>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</si>
  <si>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</si>
  <si>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</si>
  <si>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</si>
  <si>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</si>
  <si>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</si>
  <si>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</si>
  <si>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</si>
  <si>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</si>
  <si>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</si>
  <si>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</si>
  <si>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</si>
  <si>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</si>
  <si>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</si>
  <si>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</si>
  <si>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</si>
  <si>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</si>
  <si>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</si>
  <si>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</si>
  <si>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</si>
  <si>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</si>
  <si>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</si>
  <si>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</si>
  <si>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</si>
  <si>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</si>
  <si>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</si>
  <si>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</si>
  <si>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</si>
  <si>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</si>
  <si>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</si>
  <si>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</si>
  <si>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</si>
  <si>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</si>
  <si>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</si>
  <si>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</si>
  <si>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</si>
  <si>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</si>
  <si>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</si>
  <si>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</si>
  <si>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</si>
  <si>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</si>
  <si>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</si>
  <si>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</si>
  <si>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</si>
  <si>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</si>
  <si>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</si>
  <si>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</si>
  <si>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</si>
  <si>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</si>
  <si>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</si>
  <si>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</si>
  <si>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</si>
  <si>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</si>
  <si>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</si>
  <si>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</si>
  <si>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</si>
  <si>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</si>
  <si>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</si>
  <si>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</si>
  <si>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</si>
  <si>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</si>
  <si>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</si>
  <si>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</si>
  <si>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</si>
  <si>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</si>
  <si>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</si>
  <si>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</si>
  <si>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</si>
  <si>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</si>
  <si>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</si>
  <si>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</si>
  <si>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</si>
  <si>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</si>
  <si>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</si>
  <si>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</si>
  <si>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</si>
  <si>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</si>
  <si>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</si>
  <si>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</si>
  <si>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</si>
  <si>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</si>
  <si>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</si>
  <si>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</si>
  <si>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</si>
  <si>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</si>
  <si>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</si>
  <si>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</si>
  <si>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</si>
  <si>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</si>
  <si>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</si>
  <si>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</si>
  <si>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</si>
  <si>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</si>
  <si>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</si>
  <si>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</si>
  <si>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</si>
  <si>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</si>
  <si>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</si>
  <si>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</si>
  <si>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</si>
  <si>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</si>
  <si>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</si>
  <si>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</si>
  <si>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</si>
  <si>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</si>
  <si>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</si>
  <si>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</si>
  <si>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</si>
  <si>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</si>
  <si>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</si>
  <si>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</si>
  <si>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</si>
  <si>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</si>
  <si>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</si>
  <si>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</si>
  <si>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</si>
  <si>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</si>
  <si>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</si>
  <si>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</si>
  <si>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</si>
  <si>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</si>
  <si>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</si>
  <si>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</si>
  <si>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</si>
  <si>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</si>
  <si>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</si>
  <si>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</si>
  <si>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</si>
  <si>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</si>
  <si>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</si>
  <si>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</si>
  <si>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</si>
  <si>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</si>
  <si>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</si>
  <si>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</si>
  <si>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</si>
  <si>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</si>
  <si>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</si>
  <si>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</si>
  <si>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</si>
  <si>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</si>
  <si>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</si>
  <si>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</si>
  <si>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</si>
  <si>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</si>
  <si>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</si>
  <si>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</si>
  <si>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</si>
  <si>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</si>
  <si>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</si>
  <si>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</si>
  <si>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</si>
  <si>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</si>
  <si>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</si>
  <si>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</si>
  <si>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</si>
  <si>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</si>
  <si>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</si>
  <si>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</si>
  <si>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</si>
  <si>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</si>
  <si>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</si>
  <si>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</si>
  <si>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</si>
  <si>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</si>
  <si>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</si>
  <si>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</si>
  <si>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</si>
  <si>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</si>
  <si>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</si>
  <si>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</si>
  <si>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</si>
  <si>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</si>
  <si>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</si>
  <si>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</si>
  <si>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</si>
  <si>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</si>
  <si>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</si>
  <si>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</si>
  <si>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</si>
  <si>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</si>
  <si>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</si>
  <si>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</si>
  <si>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</si>
  <si>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</si>
  <si>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</si>
  <si>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</si>
  <si>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</si>
  <si>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</si>
  <si>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</si>
  <si>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</si>
  <si>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</si>
  <si>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</si>
  <si>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</si>
  <si>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</si>
  <si>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</si>
  <si>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</si>
  <si>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</si>
  <si>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</si>
  <si>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</si>
  <si>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</si>
  <si>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</si>
  <si>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</si>
  <si>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</si>
  <si>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</si>
  <si>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</si>
  <si>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</si>
  <si>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</si>
  <si>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</si>
  <si>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</si>
  <si>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</si>
  <si>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</si>
  <si>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</si>
  <si>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</si>
  <si>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</si>
  <si>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</si>
  <si>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</si>
  <si>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</si>
  <si>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</si>
  <si>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</si>
  <si>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</si>
  <si>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</si>
  <si>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</si>
  <si>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</si>
  <si>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</si>
  <si>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</si>
  <si>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</si>
  <si>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</si>
  <si>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</si>
  <si>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</si>
  <si>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</si>
  <si>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</si>
  <si>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</si>
  <si>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</si>
  <si>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</si>
  <si>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</si>
  <si>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</si>
  <si>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</si>
  <si>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</si>
  <si>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</si>
  <si>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</si>
  <si>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</si>
  <si>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</si>
  <si>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</si>
  <si>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</si>
  <si>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</si>
  <si>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</si>
  <si>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</si>
  <si>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</si>
  <si>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</si>
  <si>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</si>
  <si>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</si>
  <si>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</si>
  <si>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</si>
  <si>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</si>
  <si>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</si>
  <si>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</si>
  <si>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</si>
  <si>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</si>
  <si>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</si>
  <si>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</si>
  <si>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</si>
  <si>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</si>
  <si>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</si>
  <si>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</si>
  <si>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</si>
  <si>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</si>
  <si>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</si>
  <si>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</si>
  <si>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</si>
  <si>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</si>
  <si>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</si>
  <si>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</si>
  <si>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</si>
  <si>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</si>
  <si>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</si>
  <si>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</si>
  <si>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</si>
  <si>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</si>
  <si>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</si>
  <si>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</si>
  <si>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</si>
  <si>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</si>
  <si>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</si>
  <si>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</si>
  <si>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</si>
  <si>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</si>
  <si>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</si>
  <si>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</si>
  <si>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</si>
  <si>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</si>
  <si>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</si>
  <si>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</si>
  <si>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</si>
  <si>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</si>
  <si>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</si>
  <si>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</si>
  <si>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</si>
  <si>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</si>
  <si>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</si>
  <si>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</si>
  <si>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</si>
  <si>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</si>
  <si>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</si>
  <si>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</si>
  <si>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</si>
  <si>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</si>
  <si>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</si>
  <si>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</si>
  <si>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</si>
  <si>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</si>
  <si>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</si>
  <si>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</si>
  <si>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</si>
  <si>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</si>
  <si>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</si>
  <si>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</si>
  <si>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</si>
  <si>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</si>
  <si>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</si>
  <si>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</si>
  <si>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</si>
  <si>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</si>
  <si>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</si>
  <si>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</si>
  <si>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</si>
  <si>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</si>
  <si>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</si>
  <si>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</si>
  <si>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</si>
  <si>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</si>
  <si>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</si>
  <si>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</si>
  <si>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</si>
  <si>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</si>
  <si>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</si>
  <si>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</si>
  <si>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</si>
  <si>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</si>
  <si>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</si>
  <si>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</si>
  <si>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</si>
  <si>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</si>
  <si>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</si>
  <si>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</si>
  <si>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</si>
  <si>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</si>
  <si>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</si>
  <si>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</si>
  <si>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</si>
  <si>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</si>
  <si>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</si>
  <si>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</si>
  <si>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</si>
  <si>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</si>
  <si>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</si>
  <si>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</si>
  <si>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</si>
  <si>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</si>
  <si>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</si>
  <si>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</si>
  <si>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</si>
  <si>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</si>
  <si>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</si>
  <si>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</si>
  <si>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</si>
  <si>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</si>
  <si>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</si>
  <si>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</si>
  <si>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</si>
  <si>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</si>
  <si>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</si>
  <si>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</si>
  <si>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</si>
  <si>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</si>
  <si>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</si>
  <si>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</si>
  <si>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</si>
  <si>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</si>
  <si>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</si>
  <si>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</si>
  <si>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</si>
  <si>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</si>
  <si>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</si>
  <si>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</si>
  <si>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</si>
  <si>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</si>
  <si>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</si>
  <si>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</si>
  <si>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</si>
  <si>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</si>
  <si>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</si>
  <si>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</si>
  <si>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</si>
  <si>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</si>
  <si>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</si>
  <si>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</si>
  <si>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</si>
  <si>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</si>
  <si>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</si>
  <si>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</si>
  <si>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</si>
  <si>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</si>
  <si>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</si>
  <si>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</si>
  <si>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</si>
  <si>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</si>
  <si>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</si>
  <si>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</si>
  <si>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</si>
  <si>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</si>
  <si>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</si>
  <si>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</si>
  <si>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</si>
  <si>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</si>
  <si>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</si>
  <si>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</si>
  <si>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</si>
  <si>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</si>
  <si>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</si>
  <si>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</si>
  <si>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</si>
  <si>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</si>
  <si>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</si>
  <si>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</si>
  <si>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</si>
  <si>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</si>
  <si>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</si>
  <si>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</si>
  <si>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</si>
  <si>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</si>
  <si>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</si>
  <si>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</si>
  <si>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</si>
  <si>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</si>
  <si>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</si>
  <si>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</si>
  <si>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</si>
  <si>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</si>
  <si>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</si>
  <si>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</si>
  <si>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</si>
  <si>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</si>
  <si>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</si>
  <si>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</si>
  <si>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</si>
  <si>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</si>
  <si>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</si>
  <si>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</si>
  <si>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</si>
  <si>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</si>
  <si>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</si>
  <si>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</si>
  <si>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</si>
  <si>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</si>
  <si>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</si>
  <si>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</si>
  <si>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</si>
  <si>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</si>
  <si>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</si>
  <si>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</si>
  <si>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</si>
  <si>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</si>
  <si>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</si>
  <si>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</si>
  <si>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</si>
  <si>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</si>
  <si>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</si>
  <si>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</si>
  <si>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</si>
  <si>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</si>
  <si>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</si>
  <si>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</si>
  <si>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</si>
  <si>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</si>
  <si>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</si>
  <si>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</si>
  <si>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</si>
  <si>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</si>
  <si>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</si>
  <si>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</si>
  <si>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</si>
  <si>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</si>
  <si>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</si>
  <si>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</si>
  <si>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</si>
  <si>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</si>
  <si>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</si>
  <si>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</si>
  <si>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</si>
  <si>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</si>
  <si>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</si>
  <si>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</si>
  <si>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</si>
  <si>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</si>
  <si>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</si>
  <si>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</si>
  <si>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</si>
  <si>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</si>
  <si>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</si>
  <si>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</si>
  <si>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</si>
  <si>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</si>
  <si>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</si>
  <si>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</si>
  <si>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</si>
  <si>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</si>
  <si>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</si>
  <si>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</si>
  <si>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</si>
  <si>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</si>
  <si>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</si>
  <si>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</si>
  <si>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</si>
  <si>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</si>
  <si>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</si>
  <si>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</si>
  <si>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</si>
  <si>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</si>
  <si>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</si>
  <si>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</si>
  <si>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</si>
  <si>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</si>
  <si>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</si>
  <si>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</si>
  <si>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</si>
  <si>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</si>
  <si>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</si>
  <si>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</si>
  <si>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</si>
  <si>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</si>
  <si>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</si>
  <si>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</si>
  <si>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</si>
  <si>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</si>
  <si>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</si>
  <si>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</si>
  <si>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</si>
  <si>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</si>
  <si>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</si>
  <si>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</si>
  <si>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</si>
  <si>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</si>
  <si>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</si>
  <si>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</si>
  <si>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</si>
  <si>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</si>
  <si>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</si>
  <si>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</si>
  <si>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</si>
  <si>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</si>
  <si>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</si>
  <si>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</si>
  <si>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</si>
  <si>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</si>
  <si>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</si>
  <si>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</si>
  <si>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</si>
  <si>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</si>
  <si>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</si>
  <si>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</si>
  <si>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</si>
  <si>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</si>
  <si>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</si>
  <si>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</si>
  <si>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</si>
  <si>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</si>
  <si>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</si>
  <si>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</si>
  <si>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</si>
  <si>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</si>
  <si>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</si>
  <si>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</si>
  <si>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</si>
  <si>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</si>
  <si>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</si>
  <si>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</si>
  <si>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</si>
  <si>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</si>
  <si>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</si>
  <si>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</si>
  <si>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</si>
  <si>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</si>
  <si>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</si>
  <si>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</si>
  <si>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</si>
  <si>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</si>
  <si>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</si>
  <si>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</si>
  <si>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</si>
  <si>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</si>
  <si>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</si>
  <si>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</si>
  <si>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</si>
  <si>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</si>
  <si>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</si>
  <si>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</si>
  <si>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</si>
  <si>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</si>
  <si>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</si>
  <si>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</si>
  <si>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</si>
  <si>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</si>
  <si>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</si>
  <si>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</si>
  <si>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</si>
  <si>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</si>
  <si>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</si>
  <si>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</si>
  <si>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</si>
  <si>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</si>
  <si>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</si>
  <si>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</si>
  <si>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</si>
  <si>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</si>
  <si>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</si>
  <si>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</si>
  <si>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</si>
  <si>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</si>
  <si>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</si>
  <si>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</si>
  <si>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</si>
  <si>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</si>
  <si>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</si>
  <si>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</si>
  <si>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</si>
  <si>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</si>
  <si>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</si>
  <si>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</si>
  <si>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</si>
  <si>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</si>
  <si>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</si>
  <si>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</si>
  <si>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</si>
  <si>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</si>
  <si>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</si>
  <si>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</si>
  <si>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</si>
  <si>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</si>
  <si>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</si>
  <si>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</si>
  <si>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</si>
  <si>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</si>
  <si>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</si>
  <si>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</si>
  <si>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</si>
  <si>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</si>
  <si>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</si>
  <si>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</si>
  <si>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</si>
  <si>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</si>
  <si>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</si>
  <si>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</si>
  <si>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</si>
  <si>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</si>
  <si>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</si>
  <si>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</si>
  <si>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</si>
  <si>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</si>
  <si>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</si>
  <si>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</si>
  <si>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</si>
  <si>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</si>
  <si>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</si>
  <si>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</si>
  <si>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</si>
  <si>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</si>
  <si>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</si>
  <si>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</si>
  <si>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</si>
  <si>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</si>
  <si>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</si>
  <si>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</si>
  <si>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</si>
  <si>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</si>
  <si>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</si>
  <si>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</si>
  <si>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</si>
  <si>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</si>
  <si>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</si>
  <si>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</si>
  <si>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</si>
  <si>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</si>
  <si>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</si>
  <si>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</si>
  <si>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</si>
  <si>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</si>
  <si>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</si>
  <si>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</si>
  <si>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</si>
  <si>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</si>
  <si>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</si>
  <si>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</si>
  <si>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</si>
  <si>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</si>
  <si>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</si>
  <si>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</si>
  <si>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</si>
  <si>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</si>
  <si>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</si>
  <si>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</si>
  <si>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</si>
  <si>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</si>
  <si>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</si>
  <si>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</si>
  <si>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</si>
  <si>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</si>
  <si>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</si>
  <si>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</si>
  <si>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</si>
  <si>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</si>
  <si>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</si>
  <si>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</si>
  <si>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</si>
  <si>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</si>
  <si>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</si>
  <si>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</si>
  <si>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</si>
  <si>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</si>
  <si>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</si>
  <si>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</si>
  <si>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</si>
  <si>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</si>
  <si>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</si>
  <si>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</si>
  <si>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</si>
  <si>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</si>
  <si>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</si>
  <si>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</si>
  <si>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</si>
  <si>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</si>
  <si>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</si>
  <si>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</si>
  <si>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</si>
  <si>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</si>
  <si>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</si>
  <si>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</si>
  <si>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</si>
  <si>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</si>
  <si>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</si>
  <si>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</si>
  <si>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</si>
  <si>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</si>
  <si>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</si>
  <si>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</si>
  <si>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</si>
  <si>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</si>
  <si>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</si>
  <si>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</si>
  <si>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</si>
  <si>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</si>
  <si>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</si>
  <si>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</si>
  <si>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</si>
  <si>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</si>
  <si>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</si>
  <si>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</si>
  <si>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</si>
  <si>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</si>
  <si>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</si>
  <si>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</si>
  <si>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</si>
  <si>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</si>
  <si>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</si>
  <si>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</si>
  <si>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</si>
  <si>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</si>
  <si>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</si>
  <si>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</si>
  <si>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</si>
  <si>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</si>
  <si>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</si>
  <si>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</si>
  <si>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</si>
  <si>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</si>
  <si>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</si>
  <si>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</si>
  <si>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</si>
  <si>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</si>
  <si>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</si>
  <si>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</si>
  <si>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</si>
  <si>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</si>
  <si>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</si>
  <si>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</si>
  <si>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</si>
  <si>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</si>
  <si>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</si>
  <si>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</si>
  <si>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</si>
  <si>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</si>
  <si>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</si>
  <si>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</si>
  <si>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</si>
  <si>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</si>
  <si>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</si>
  <si>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</si>
  <si>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</si>
  <si>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</si>
  <si>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</si>
  <si>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</si>
  <si>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</si>
  <si>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</si>
  <si>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</si>
  <si>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</si>
  <si>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</si>
  <si>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</si>
  <si>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</si>
  <si>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</si>
  <si>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</si>
  <si>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</si>
  <si>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</si>
  <si>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</si>
  <si>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</si>
  <si>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</si>
  <si>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</si>
  <si>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</si>
  <si>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</si>
  <si>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</si>
  <si>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</si>
  <si>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</si>
  <si>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</si>
  <si>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</si>
  <si>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</si>
  <si>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</si>
  <si>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</si>
  <si>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</si>
  <si>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</si>
  <si>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</si>
  <si>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</si>
  <si>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</si>
  <si>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</si>
  <si>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</si>
  <si>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</si>
  <si>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</si>
  <si>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</si>
  <si>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</si>
  <si>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</si>
  <si>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</si>
  <si>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</si>
  <si>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</si>
  <si>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</si>
  <si>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</si>
  <si>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</si>
  <si>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</si>
  <si>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</si>
  <si>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</si>
  <si>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</si>
  <si>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</si>
  <si>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</si>
  <si>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</si>
  <si>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</si>
  <si>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</si>
  <si>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</si>
  <si>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</si>
  <si>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</si>
  <si>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</si>
  <si>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</si>
  <si>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</si>
  <si>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</si>
  <si>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</si>
  <si>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</si>
  <si>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</si>
  <si>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</si>
  <si>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</si>
  <si>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</si>
  <si>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</si>
  <si>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</si>
  <si>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</si>
  <si>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</si>
  <si>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</si>
  <si>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</si>
  <si>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</si>
  <si>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</si>
  <si>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</si>
  <si>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</si>
  <si>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</si>
  <si>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</si>
  <si>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</si>
  <si>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</si>
  <si>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</si>
  <si>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</si>
  <si>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</si>
  <si>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</si>
  <si>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</si>
  <si>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</si>
  <si>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</si>
  <si>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</si>
  <si>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</si>
  <si>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</si>
  <si>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</si>
  <si>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</si>
  <si>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</si>
  <si>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</si>
  <si>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</si>
  <si>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</si>
  <si>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</si>
  <si>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</si>
  <si>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</si>
  <si>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</si>
  <si>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</si>
  <si>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</si>
  <si>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</si>
  <si>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</si>
  <si>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</si>
  <si>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</si>
  <si>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</si>
  <si>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</si>
  <si>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</si>
  <si>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</si>
  <si>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</si>
  <si>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</si>
  <si>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</si>
  <si>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</si>
  <si>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</si>
  <si>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</si>
  <si>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</si>
  <si>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</si>
  <si>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</si>
  <si>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</si>
  <si>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</si>
  <si>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</si>
  <si>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</si>
  <si>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</si>
  <si>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</si>
  <si>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</si>
  <si>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</si>
  <si>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</si>
  <si>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</si>
  <si>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</si>
  <si>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</si>
  <si>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</si>
  <si>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</si>
  <si>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</si>
  <si>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</si>
  <si>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</si>
  <si>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</si>
  <si>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</si>
  <si>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</si>
  <si>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</si>
  <si>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</si>
  <si>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</si>
  <si>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</si>
  <si>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</si>
  <si>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</si>
  <si>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</si>
  <si>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</si>
  <si>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</si>
  <si>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</si>
  <si>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</si>
  <si>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</si>
  <si>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</si>
  <si>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</si>
  <si>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</si>
  <si>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</si>
  <si>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</si>
  <si>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</si>
  <si>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</si>
  <si>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</si>
  <si>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</si>
  <si>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</si>
  <si>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</si>
  <si>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</si>
  <si>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</si>
  <si>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</si>
  <si>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</si>
  <si>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</si>
  <si>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</si>
  <si>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</si>
  <si>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</si>
  <si>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</si>
  <si>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</si>
  <si>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</si>
  <si>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</si>
  <si>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</si>
  <si>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</si>
  <si>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</si>
  <si>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</si>
  <si>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</si>
  <si>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</si>
  <si>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</si>
  <si>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</si>
  <si>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</si>
  <si>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</si>
  <si>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</si>
  <si>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</si>
  <si>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</si>
  <si>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</si>
  <si>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</si>
  <si>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</si>
  <si>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</si>
  <si>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</si>
  <si>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</si>
  <si>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</si>
  <si>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</si>
  <si>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</si>
  <si>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</si>
  <si>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</si>
  <si>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</si>
  <si>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</si>
  <si>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</si>
  <si>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</si>
  <si>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</si>
  <si>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</si>
  <si>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</si>
  <si>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</si>
  <si>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</si>
  <si>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</si>
  <si>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</si>
  <si>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</si>
  <si>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</si>
  <si>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</si>
  <si>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</si>
  <si>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</si>
  <si>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</si>
  <si>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</si>
  <si>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</si>
  <si>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</si>
  <si>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</si>
  <si>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</si>
  <si>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</si>
  <si>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</si>
  <si>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</si>
  <si>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</si>
  <si>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</si>
  <si>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</si>
  <si>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</si>
  <si>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</si>
  <si>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</si>
  <si>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</si>
  <si>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</si>
  <si>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</si>
  <si>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</si>
  <si>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</si>
  <si>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</si>
  <si>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</si>
  <si>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</si>
  <si>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</si>
  <si>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</si>
  <si>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</si>
  <si>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</si>
  <si>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</si>
  <si>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</si>
  <si>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</si>
  <si>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</si>
  <si>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</si>
  <si>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</si>
  <si>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</si>
  <si>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</si>
  <si>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</si>
  <si>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</si>
  <si>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</si>
  <si>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</si>
  <si>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</si>
  <si>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</si>
  <si>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</si>
  <si>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</si>
  <si>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</si>
  <si>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</si>
  <si>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</si>
  <si>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</si>
  <si>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</si>
  <si>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</si>
  <si>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</si>
  <si>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</si>
  <si>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</si>
  <si>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</si>
  <si>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</si>
  <si>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</si>
  <si>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</si>
  <si>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</si>
  <si>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</si>
  <si>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</si>
  <si>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</si>
  <si>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</si>
  <si>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</si>
  <si>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</si>
  <si>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</si>
  <si>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</si>
  <si>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</si>
  <si>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</si>
  <si>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</si>
  <si>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</si>
  <si>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</si>
  <si>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</si>
  <si>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</si>
  <si>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</si>
  <si>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</si>
  <si>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</si>
  <si>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</si>
  <si>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</si>
  <si>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</si>
  <si>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</si>
  <si>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</si>
  <si>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</si>
  <si>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</si>
  <si>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</si>
  <si>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</si>
  <si>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</si>
  <si>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</si>
  <si>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</si>
  <si>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</si>
  <si>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</si>
  <si>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</si>
  <si>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</si>
  <si>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</si>
  <si>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</si>
  <si>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</si>
  <si>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</si>
  <si>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</si>
  <si>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</si>
  <si>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</si>
  <si>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</si>
  <si>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</si>
  <si>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</si>
  <si>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</si>
  <si>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</si>
  <si>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</si>
  <si>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</si>
  <si>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</si>
  <si>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</si>
  <si>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</si>
  <si>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</si>
  <si>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</si>
  <si>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</si>
  <si>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</si>
  <si>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</si>
  <si>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</si>
  <si>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</si>
  <si>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</si>
  <si>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</si>
  <si>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</si>
  <si>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</si>
  <si>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</si>
  <si>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</si>
  <si>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</si>
  <si>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</si>
  <si>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</si>
  <si>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</si>
  <si>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</si>
  <si>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</si>
  <si>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</si>
  <si>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</si>
  <si>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</si>
  <si>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</si>
  <si>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</si>
  <si>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</si>
  <si>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</si>
  <si>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</si>
  <si>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</si>
  <si>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</si>
  <si>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</si>
  <si>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</si>
  <si>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</si>
  <si>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</si>
  <si>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</si>
  <si>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</si>
  <si>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</si>
  <si>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</si>
  <si>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</si>
  <si>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</si>
  <si>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</si>
  <si>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</si>
  <si>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</si>
  <si>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</si>
  <si>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</si>
  <si>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</si>
  <si>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</si>
  <si>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</si>
  <si>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</si>
  <si>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</si>
  <si>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</si>
  <si>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</si>
  <si>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</si>
  <si>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</si>
  <si>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</si>
  <si>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</si>
  <si>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</si>
  <si>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</si>
  <si>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</si>
  <si>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</si>
  <si>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</si>
  <si>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</si>
  <si>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</si>
  <si>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</si>
  <si>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</si>
  <si>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</si>
  <si>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</si>
  <si>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</si>
  <si>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</si>
  <si>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</si>
  <si>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</si>
  <si>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</si>
  <si>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</si>
  <si>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</si>
  <si>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</si>
  <si>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</si>
  <si>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</si>
  <si>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</si>
  <si>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</si>
  <si>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</si>
  <si>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</si>
  <si>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</si>
  <si>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</si>
  <si>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</si>
  <si>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</si>
  <si>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</si>
  <si>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</si>
  <si>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</si>
  <si>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</si>
  <si>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</si>
  <si>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</si>
  <si>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</si>
  <si>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</si>
  <si>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</si>
  <si>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</si>
  <si>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</si>
  <si>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</si>
  <si>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</si>
  <si>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</si>
  <si>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</si>
  <si>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</si>
  <si>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</si>
  <si>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</si>
  <si>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</si>
  <si>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</si>
  <si>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</si>
  <si>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</si>
  <si>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</si>
  <si>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</si>
  <si>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</si>
  <si>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</si>
  <si>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</si>
  <si>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</si>
  <si>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</si>
  <si>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</si>
  <si>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</si>
  <si>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</si>
  <si>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</si>
  <si>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</si>
  <si>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</si>
  <si>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</si>
  <si>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</si>
  <si>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</si>
  <si>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</si>
  <si>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</si>
  <si>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</si>
  <si>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</si>
  <si>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</si>
  <si>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</si>
  <si>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</si>
  <si>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</si>
  <si>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</si>
  <si>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</si>
  <si>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</si>
  <si>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</si>
  <si>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</si>
  <si>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</si>
  <si>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</si>
  <si>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</si>
  <si>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</si>
  <si>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</si>
  <si>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</si>
  <si>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</si>
  <si>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</si>
  <si>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</si>
  <si>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</si>
  <si>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</si>
  <si>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</si>
  <si>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</si>
  <si>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</si>
  <si>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</si>
  <si>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</si>
  <si>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</si>
  <si>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</si>
  <si>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</si>
  <si>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</si>
  <si>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</si>
  <si>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</si>
  <si>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</si>
  <si>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</si>
  <si>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</si>
  <si>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</si>
  <si>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</si>
  <si>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</si>
  <si>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</si>
  <si>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</si>
  <si>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</si>
  <si>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</si>
  <si>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</si>
  <si>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</si>
  <si>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</si>
  <si>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</si>
  <si>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</si>
  <si>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</si>
  <si>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</si>
  <si>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</si>
  <si>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</si>
  <si>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</si>
  <si>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</si>
  <si>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</si>
  <si>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</si>
  <si>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</si>
  <si>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</si>
  <si>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</si>
  <si>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</si>
  <si>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</si>
  <si>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</si>
  <si>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</si>
  <si>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</si>
  <si>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</si>
  <si>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</si>
  <si>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</si>
  <si>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</si>
  <si>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</si>
  <si>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</si>
  <si>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</si>
  <si>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</si>
  <si>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</si>
  <si>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</si>
  <si>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</si>
  <si>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</si>
  <si>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</si>
  <si>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</si>
  <si>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</si>
  <si>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</si>
  <si>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</si>
  <si>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</si>
  <si>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</si>
  <si>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</si>
  <si>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</si>
  <si>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</si>
  <si>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</si>
  <si>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</si>
  <si>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</si>
  <si>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</si>
  <si>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</si>
  <si>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</si>
  <si>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</si>
  <si>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</si>
  <si>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</si>
  <si>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</si>
  <si>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</si>
  <si>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</si>
  <si>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</si>
  <si>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</si>
  <si>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</si>
  <si>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</si>
  <si>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</si>
  <si>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</si>
  <si>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</si>
  <si>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</si>
  <si>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</si>
  <si>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</si>
  <si>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</si>
  <si>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</si>
  <si>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</si>
  <si>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</si>
  <si>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</si>
  <si>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</si>
  <si>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</si>
  <si>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</si>
  <si>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</si>
  <si>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</si>
  <si>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</si>
  <si>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</si>
  <si>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</si>
  <si>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</si>
  <si>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</si>
  <si>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</si>
  <si>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</si>
  <si>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</si>
  <si>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</si>
  <si>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</si>
  <si>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</si>
  <si>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</si>
  <si>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</si>
  <si>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</si>
  <si>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</si>
  <si>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</si>
  <si>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</si>
  <si>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</si>
  <si>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</si>
  <si>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</si>
  <si>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</si>
  <si>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</si>
  <si>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</si>
  <si>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</si>
  <si>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</si>
  <si>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</si>
  <si>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</si>
  <si>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</si>
  <si>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</si>
  <si>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</si>
  <si>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</si>
  <si>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</si>
  <si>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</si>
  <si>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</si>
  <si>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</si>
  <si>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</si>
  <si>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</si>
  <si>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</si>
  <si>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</si>
  <si>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</si>
  <si>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</si>
  <si>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</si>
  <si>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</si>
  <si>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</si>
  <si>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</si>
  <si>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</si>
  <si>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</si>
  <si>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</si>
  <si>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</si>
  <si>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</si>
  <si>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</si>
  <si>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</si>
  <si>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</si>
  <si>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</si>
  <si>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</si>
  <si>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</si>
  <si>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</si>
  <si>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</si>
  <si>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</si>
  <si>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</si>
  <si>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</si>
  <si>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</si>
  <si>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</si>
  <si>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</si>
  <si>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</si>
  <si>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</si>
  <si>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</si>
  <si>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</si>
  <si>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</si>
  <si>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</si>
  <si>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</si>
  <si>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</si>
  <si>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</si>
  <si>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</si>
  <si>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</si>
  <si>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</si>
  <si>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</si>
  <si>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</si>
  <si>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</si>
  <si>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</si>
  <si>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</si>
  <si>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</si>
  <si>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</si>
  <si>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</si>
  <si>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</si>
  <si>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</si>
  <si>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</si>
  <si>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</si>
  <si>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</si>
  <si>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</si>
  <si>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</si>
  <si>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</si>
  <si>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</si>
  <si>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</si>
  <si>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</si>
  <si>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</si>
  <si>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</si>
  <si>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</si>
  <si>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</si>
  <si>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</si>
  <si>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</si>
  <si>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</si>
  <si>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</si>
  <si>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</si>
  <si>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</si>
  <si>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</si>
  <si>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</si>
  <si>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</si>
  <si>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</si>
  <si>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</si>
  <si>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</si>
  <si>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</si>
  <si>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</si>
  <si>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</si>
  <si>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</si>
  <si>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</si>
  <si>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</si>
  <si>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</si>
  <si>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</si>
  <si>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</si>
  <si>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</si>
  <si>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</si>
  <si>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</si>
  <si>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</si>
  <si>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</si>
  <si>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</si>
  <si>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</si>
  <si>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</si>
  <si>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</si>
  <si>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</si>
  <si>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</si>
  <si>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</si>
  <si>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</si>
  <si>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</si>
  <si>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</si>
  <si>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</si>
  <si>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</si>
  <si>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</si>
  <si>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</si>
  <si>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</si>
  <si>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</si>
  <si>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</si>
  <si>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</si>
  <si>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</si>
  <si>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</si>
  <si>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</si>
  <si>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</si>
  <si>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</si>
  <si>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</si>
  <si>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</si>
  <si>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</si>
  <si>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</si>
  <si>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</si>
  <si>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</si>
  <si>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</si>
  <si>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</si>
  <si>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</si>
  <si>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</si>
  <si>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</si>
  <si>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</si>
  <si>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</si>
  <si>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</si>
  <si>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</si>
  <si>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</si>
  <si>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</si>
  <si>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</si>
  <si>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</si>
  <si>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</si>
  <si>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</si>
  <si>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</si>
  <si>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</si>
  <si>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</si>
  <si>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</si>
  <si>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</si>
  <si>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</si>
  <si>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</si>
  <si>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</si>
  <si>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</si>
  <si>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</si>
  <si>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</si>
  <si>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</si>
  <si>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</si>
  <si>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</si>
  <si>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</si>
  <si>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</si>
  <si>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</si>
  <si>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</si>
  <si>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</si>
  <si>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</si>
  <si>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</si>
  <si>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</si>
  <si>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</si>
  <si>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</si>
  <si>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</si>
  <si>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</si>
  <si>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</si>
  <si>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</si>
  <si>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</si>
  <si>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</si>
  <si>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</si>
  <si>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</si>
  <si>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</si>
  <si>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</si>
  <si>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</si>
  <si>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</si>
  <si>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</si>
  <si>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</si>
  <si>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</si>
  <si>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</si>
  <si>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</si>
  <si>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</si>
  <si>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</si>
  <si>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</si>
  <si>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</si>
  <si>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</si>
  <si>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</si>
  <si>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</si>
  <si>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</si>
  <si>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</si>
  <si>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</si>
  <si>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</si>
  <si>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</si>
  <si>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</si>
  <si>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</si>
  <si>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</si>
  <si>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</si>
  <si>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</si>
  <si>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</si>
  <si>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</si>
  <si>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</si>
  <si>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</si>
  <si>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</si>
  <si>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</si>
  <si>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</si>
  <si>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</si>
  <si>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</si>
  <si>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</si>
  <si>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</si>
  <si>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</si>
  <si>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</si>
  <si>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</si>
  <si>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</si>
  <si>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</si>
  <si>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</si>
  <si>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</si>
  <si>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</si>
  <si>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</si>
  <si>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</si>
  <si>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</si>
  <si>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</si>
  <si>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</si>
  <si>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</si>
  <si>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</si>
  <si>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</si>
  <si>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</si>
  <si>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</si>
  <si>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</si>
  <si>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</si>
  <si>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</si>
  <si>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</si>
  <si>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</si>
  <si>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</si>
  <si>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</si>
  <si>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</si>
  <si>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</si>
  <si>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</si>
  <si>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</si>
  <si>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</si>
  <si>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</si>
  <si>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</si>
  <si>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</si>
  <si>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</si>
  <si>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</si>
  <si>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</si>
  <si>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</si>
  <si>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</si>
  <si>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</si>
  <si>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</si>
  <si>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</si>
  <si>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</si>
  <si>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</si>
  <si>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</si>
  <si>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</si>
  <si>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</si>
  <si>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</si>
  <si>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</si>
  <si>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</si>
  <si>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</si>
  <si>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</si>
  <si>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</si>
  <si>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</si>
  <si>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</si>
  <si>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</si>
  <si>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</si>
  <si>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</si>
  <si>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</si>
  <si>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</si>
  <si>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</si>
  <si>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</si>
  <si>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</si>
  <si>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</si>
  <si>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</si>
  <si>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</si>
  <si>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</si>
  <si>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</si>
  <si>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</si>
  <si>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</si>
  <si>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</si>
  <si>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</si>
  <si>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</si>
  <si>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</si>
  <si>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</si>
  <si>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</si>
  <si>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</si>
  <si>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</si>
  <si>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</si>
  <si>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</si>
  <si>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</si>
  <si>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</si>
  <si>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</si>
  <si>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</si>
  <si>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</si>
  <si>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</si>
  <si>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</si>
  <si>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</si>
  <si>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</si>
  <si>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</si>
  <si>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</si>
  <si>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</si>
  <si>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</si>
  <si>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</si>
  <si>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</si>
  <si>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</si>
  <si>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</si>
  <si>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</si>
  <si>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</si>
  <si>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</si>
  <si>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</si>
  <si>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</si>
  <si>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</si>
  <si>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</si>
  <si>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</si>
  <si>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</si>
  <si>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</si>
  <si>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</si>
  <si>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</si>
  <si>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</si>
  <si>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</si>
  <si>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</si>
  <si>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</si>
  <si>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</si>
  <si>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</si>
  <si>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</si>
  <si>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</si>
  <si>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</si>
  <si>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</si>
  <si>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</si>
  <si>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</si>
  <si>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</si>
  <si>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</si>
  <si>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</si>
  <si>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</si>
  <si>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</si>
  <si>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</si>
  <si>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</si>
  <si>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</si>
  <si>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</si>
  <si>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</si>
  <si>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</si>
  <si>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</si>
  <si>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</si>
  <si>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</si>
  <si>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</si>
  <si>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</si>
  <si>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</si>
  <si>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</si>
  <si>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</si>
  <si>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</si>
  <si>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</si>
  <si>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</si>
  <si>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</si>
  <si>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</si>
  <si>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</si>
  <si>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</si>
  <si>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</si>
  <si>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</si>
  <si>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</si>
  <si>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</si>
  <si>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</si>
  <si>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</si>
  <si>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</si>
  <si>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</si>
  <si>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</si>
  <si>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</si>
  <si>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</si>
  <si>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</si>
  <si>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</si>
  <si>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</si>
  <si>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</si>
  <si>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</si>
  <si>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</si>
  <si>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</si>
  <si>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</si>
  <si>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</si>
  <si>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</si>
  <si>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</si>
  <si>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</si>
  <si>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</si>
  <si>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</si>
  <si>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</si>
  <si>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</si>
  <si>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</si>
  <si>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</si>
  <si>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</si>
  <si>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</si>
  <si>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</si>
  <si>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</si>
  <si>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</si>
  <si>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</si>
  <si>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</si>
  <si>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</si>
  <si>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</si>
  <si>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</si>
  <si>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</si>
  <si>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</si>
  <si>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</si>
  <si>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</si>
  <si>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</si>
  <si>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</si>
  <si>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</si>
  <si>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</si>
  <si>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</si>
  <si>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</si>
  <si>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</si>
  <si>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</si>
  <si>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</si>
  <si>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</si>
  <si>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</si>
  <si>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</si>
  <si>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</si>
  <si>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</si>
  <si>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</si>
  <si>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</si>
  <si>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</si>
  <si>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</si>
  <si>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</si>
  <si>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</si>
  <si>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</si>
  <si>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</si>
  <si>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</si>
  <si>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</si>
  <si>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</si>
  <si>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</si>
  <si>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</si>
  <si>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</si>
  <si>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</si>
  <si>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</si>
  <si>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</si>
  <si>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</si>
  <si>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</si>
  <si>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</si>
  <si>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</si>
  <si>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</si>
  <si>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</si>
  <si>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</si>
  <si>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</si>
  <si>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</si>
  <si>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</si>
  <si>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</si>
  <si>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</si>
  <si>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</si>
  <si>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</si>
  <si>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</si>
  <si>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</si>
  <si>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</si>
  <si>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</si>
  <si>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</si>
  <si>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</si>
  <si>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</si>
  <si>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</si>
  <si>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</si>
  <si>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</si>
  <si>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</si>
  <si>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</si>
  <si>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</si>
  <si>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</si>
  <si>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</si>
  <si>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</si>
  <si>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</si>
  <si>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</si>
  <si>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</si>
  <si>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</si>
  <si>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</si>
  <si>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</si>
  <si>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</si>
  <si>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</si>
  <si>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</si>
  <si>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</si>
  <si>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</si>
  <si>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</si>
  <si>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</si>
  <si>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</si>
  <si>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</si>
  <si>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</si>
  <si>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</si>
  <si>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</si>
  <si>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</si>
  <si>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</si>
  <si>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</si>
  <si>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</si>
  <si>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</si>
  <si>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</si>
  <si>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</si>
  <si>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</si>
  <si>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</si>
  <si>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</si>
  <si>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</si>
  <si>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</si>
  <si>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</si>
  <si>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</si>
  <si>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</si>
  <si>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</si>
  <si>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</si>
  <si>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</si>
  <si>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</si>
  <si>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</si>
  <si>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</si>
  <si>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</si>
  <si>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</si>
  <si>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</si>
  <si>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</si>
  <si>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</si>
  <si>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</si>
  <si>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</si>
  <si>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</si>
  <si>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</si>
  <si>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</si>
  <si>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</si>
  <si>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</si>
  <si>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</si>
  <si>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</si>
  <si>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</si>
  <si>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</si>
  <si>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</si>
  <si>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</si>
  <si>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</si>
  <si>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</si>
  <si>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</si>
  <si>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</si>
  <si>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</si>
  <si>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</si>
  <si>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</si>
  <si>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</si>
  <si>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</si>
  <si>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</si>
  <si>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</si>
  <si>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</si>
  <si>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</si>
  <si>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</si>
  <si>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</si>
  <si>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</si>
  <si>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</si>
  <si>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</si>
  <si>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</si>
  <si>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</si>
  <si>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</si>
  <si>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</si>
  <si>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</si>
  <si>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</si>
  <si>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</si>
  <si>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</si>
  <si>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</si>
  <si>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</si>
  <si>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</si>
  <si>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</si>
  <si>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</si>
  <si>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</si>
  <si>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</si>
  <si>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</si>
  <si>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</si>
  <si>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</si>
  <si>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</si>
  <si>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</si>
  <si>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</si>
  <si>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</si>
  <si>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</si>
  <si>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</si>
  <si>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</si>
  <si>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</si>
  <si>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</si>
  <si>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</si>
  <si>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</si>
  <si>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</si>
  <si>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</si>
  <si>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</si>
  <si>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</si>
  <si>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</si>
  <si>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</si>
  <si>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</si>
  <si>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</si>
  <si>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</si>
  <si>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</si>
  <si>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</si>
  <si>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</si>
  <si>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</si>
  <si>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</si>
  <si>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</si>
  <si>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</si>
  <si>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</si>
  <si>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</si>
  <si>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</si>
  <si>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</si>
  <si>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</si>
  <si>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</si>
  <si>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</si>
  <si>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</si>
  <si>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</si>
  <si>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</si>
  <si>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</si>
  <si>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</si>
  <si>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</si>
  <si>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</si>
  <si>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</si>
  <si>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</si>
  <si>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</si>
  <si>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</si>
  <si>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</si>
  <si>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</si>
  <si>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</si>
  <si>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</si>
  <si>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</si>
  <si>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</si>
  <si>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</si>
  <si>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</si>
  <si>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</si>
  <si>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</si>
  <si>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</si>
  <si>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</si>
  <si>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</si>
  <si>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</si>
  <si>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</si>
  <si>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</si>
  <si>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</si>
  <si>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</si>
  <si>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</si>
  <si>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</si>
  <si>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</si>
  <si>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</si>
  <si>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</si>
  <si>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</si>
  <si>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</si>
  <si>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</si>
  <si>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</si>
  <si>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</si>
  <si>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</si>
  <si>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</si>
  <si>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</si>
  <si>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</si>
  <si>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</si>
  <si>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</si>
  <si>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</si>
  <si>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</si>
  <si>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</si>
  <si>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</si>
  <si>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</si>
  <si>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</si>
  <si>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</si>
  <si>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</si>
  <si>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</si>
  <si>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</si>
  <si>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</si>
  <si>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</si>
  <si>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</si>
  <si>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</si>
  <si>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</si>
  <si>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</si>
  <si>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</si>
  <si>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</si>
  <si>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</si>
  <si>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</si>
  <si>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</si>
  <si>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</si>
  <si>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</si>
  <si>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</si>
  <si>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</si>
  <si>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</si>
  <si>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</si>
  <si>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</si>
  <si>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</si>
  <si>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</si>
  <si>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</si>
  <si>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</si>
  <si>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</si>
  <si>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</si>
  <si>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</si>
  <si>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</si>
  <si>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</si>
  <si>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</si>
  <si>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</si>
  <si>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</si>
  <si>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</si>
  <si>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</si>
  <si>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</si>
  <si>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</si>
  <si>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</si>
  <si>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</si>
  <si>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</si>
  <si>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</si>
  <si>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</si>
  <si>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</si>
  <si>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</si>
  <si>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</si>
  <si>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</si>
  <si>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</si>
  <si>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</si>
  <si>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</si>
  <si>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</si>
  <si>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</si>
  <si>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</si>
  <si>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</si>
  <si>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</si>
  <si>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</si>
  <si>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</si>
  <si>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</si>
  <si>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</si>
  <si>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</si>
  <si>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</si>
  <si>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</si>
  <si>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</si>
  <si>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</si>
  <si>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</si>
  <si>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</si>
  <si>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</si>
  <si>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</si>
  <si>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</si>
  <si>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</si>
  <si>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</si>
  <si>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</si>
  <si>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</si>
  <si>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</si>
  <si>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</si>
  <si>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</si>
  <si>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</si>
  <si>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</si>
  <si>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</si>
  <si>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</si>
  <si>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</si>
  <si>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</si>
  <si>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</si>
  <si>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</si>
  <si>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</si>
  <si>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</si>
  <si>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</si>
  <si>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</si>
  <si>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</si>
  <si>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</si>
  <si>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</si>
  <si>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</si>
  <si>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</si>
  <si>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</si>
  <si>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</si>
  <si>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</si>
  <si>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</si>
  <si>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</si>
  <si>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</si>
  <si>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</si>
  <si>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</si>
  <si>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</si>
  <si>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</si>
  <si>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</si>
  <si>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</si>
  <si>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</si>
  <si>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</si>
  <si>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</si>
  <si>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</si>
  <si>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</si>
  <si>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</si>
  <si>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</si>
  <si>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</si>
  <si>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</si>
  <si>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</si>
  <si>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</si>
  <si>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</si>
  <si>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</si>
  <si>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</si>
  <si>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</si>
  <si>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</si>
  <si>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</si>
  <si>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</si>
  <si>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</si>
  <si>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</si>
  <si>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</si>
  <si>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</si>
  <si>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</si>
  <si>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</si>
  <si>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</si>
  <si>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</si>
  <si>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</si>
  <si>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</si>
  <si>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</si>
  <si>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</si>
  <si>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</si>
  <si>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</si>
  <si>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</si>
  <si>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</si>
  <si>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</si>
  <si>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</si>
  <si>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</si>
  <si>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</si>
  <si>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</si>
  <si>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</si>
  <si>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</si>
  <si>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</si>
  <si>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</si>
  <si>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</si>
  <si>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</si>
  <si>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</si>
  <si>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</si>
  <si>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</si>
  <si>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</si>
  <si>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</si>
  <si>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</si>
  <si>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</si>
  <si>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</si>
  <si>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</si>
  <si>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</si>
  <si>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</si>
  <si>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</si>
  <si>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</si>
  <si>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</si>
  <si>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</si>
  <si>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</si>
  <si>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</si>
  <si>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</si>
  <si>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</si>
  <si>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</si>
  <si>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</si>
  <si>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</si>
  <si>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</si>
  <si>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</si>
  <si>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</si>
  <si>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</si>
  <si>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</si>
  <si>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</si>
  <si>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</si>
  <si>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</si>
  <si>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</si>
  <si>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</si>
  <si>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</si>
  <si>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</si>
  <si>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</si>
  <si>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</si>
  <si>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</si>
  <si>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</si>
  <si>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</si>
  <si>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</si>
  <si>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</si>
  <si>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</si>
  <si>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</si>
  <si>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</si>
  <si>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</si>
  <si>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</si>
  <si>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</si>
  <si>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</si>
  <si>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</si>
  <si>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</si>
  <si>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</si>
  <si>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</si>
  <si>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</si>
  <si>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</si>
  <si>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</si>
  <si>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</si>
  <si>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</si>
  <si>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</si>
  <si>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</si>
  <si>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</si>
  <si>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</si>
  <si>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</si>
  <si>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</si>
  <si>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</si>
  <si>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</si>
  <si>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</si>
  <si>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</si>
  <si>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</si>
  <si>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</si>
  <si>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</si>
  <si>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</si>
  <si>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</si>
  <si>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</si>
  <si>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</si>
  <si>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</si>
  <si>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</si>
  <si>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</si>
  <si>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</si>
  <si>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</si>
  <si>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</si>
  <si>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</si>
  <si>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</si>
  <si>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</si>
  <si>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</si>
  <si>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</si>
  <si>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</si>
  <si>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</si>
  <si>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</si>
  <si>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</si>
  <si>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</si>
  <si>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</si>
  <si>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</si>
  <si>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</si>
  <si>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</si>
  <si>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</si>
  <si>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</si>
  <si>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</si>
  <si>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</si>
  <si>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</si>
  <si>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</si>
  <si>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</si>
  <si>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</si>
  <si>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</si>
  <si>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</si>
  <si>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</si>
  <si>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</si>
  <si>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</si>
  <si>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</si>
  <si>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</si>
  <si>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</si>
  <si>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</si>
  <si>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</si>
  <si>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</si>
  <si>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</si>
  <si>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</si>
  <si>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</si>
  <si>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</si>
  <si>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</si>
  <si>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</si>
  <si>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</si>
  <si>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</si>
  <si>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</si>
  <si>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</si>
  <si>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</si>
  <si>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</si>
  <si>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</si>
  <si>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</si>
  <si>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</si>
  <si>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</si>
  <si>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</si>
  <si>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</si>
  <si>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</si>
  <si>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</si>
  <si>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</si>
  <si>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</si>
  <si>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</si>
  <si>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</si>
  <si>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</si>
  <si>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</si>
  <si>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</si>
  <si>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</si>
  <si>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</si>
  <si>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</si>
  <si>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</si>
  <si>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</si>
  <si>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</si>
  <si>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</si>
  <si>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</si>
  <si>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</si>
  <si>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</si>
  <si>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</si>
  <si>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</si>
  <si>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</si>
  <si>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</si>
  <si>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</si>
  <si>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</si>
  <si>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</si>
  <si>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</si>
  <si>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</si>
  <si>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</si>
  <si>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</si>
  <si>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</si>
  <si>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</si>
  <si>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</si>
  <si>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</si>
  <si>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</si>
  <si>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</si>
  <si>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</si>
  <si>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</si>
  <si>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</si>
  <si>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</si>
  <si>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</si>
  <si>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</si>
  <si>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</si>
  <si>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</si>
  <si>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</si>
  <si>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</si>
  <si>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</si>
  <si>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</si>
  <si>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</si>
  <si>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</si>
  <si>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</si>
  <si>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</si>
  <si>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</si>
  <si>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</si>
  <si>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</si>
  <si>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</si>
  <si>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</si>
  <si>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</si>
  <si>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</si>
  <si>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</si>
  <si>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</si>
  <si>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</si>
  <si>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</si>
  <si>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</si>
  <si>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</si>
  <si>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</si>
  <si>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</si>
  <si>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</si>
  <si>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</si>
  <si>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</si>
  <si>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</si>
  <si>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</si>
  <si>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</si>
  <si>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</si>
  <si>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</si>
  <si>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</si>
  <si>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</si>
  <si>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</si>
  <si>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</si>
  <si>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</si>
  <si>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</si>
  <si>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</si>
  <si>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</si>
  <si>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</si>
  <si>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</si>
  <si>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</si>
  <si>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</si>
  <si>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</si>
  <si>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</si>
  <si>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</si>
  <si>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</si>
  <si>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</si>
  <si>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</si>
  <si>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</si>
  <si>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</si>
  <si>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</si>
  <si>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</si>
  <si>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</si>
  <si>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</si>
  <si>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</si>
  <si>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</si>
  <si>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</si>
  <si>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</si>
  <si>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</si>
  <si>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</si>
  <si>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</si>
  <si>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</si>
  <si>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</si>
  <si>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</si>
  <si>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</si>
  <si>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</si>
  <si>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</si>
  <si>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</si>
  <si>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</si>
  <si>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</si>
  <si>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</si>
  <si>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</si>
  <si>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</si>
  <si>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</si>
  <si>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</si>
  <si>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</si>
  <si>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</si>
  <si>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</si>
  <si>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</si>
  <si>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</si>
  <si>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</si>
  <si>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</si>
  <si>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</si>
  <si>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</si>
  <si>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</si>
  <si>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</si>
  <si>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</si>
  <si>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</si>
  <si>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</si>
  <si>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</si>
  <si>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</si>
  <si>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</si>
  <si>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</si>
  <si>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</si>
  <si>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</si>
  <si>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</si>
  <si>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</si>
  <si>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</si>
  <si>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</si>
  <si>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</si>
  <si>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</si>
  <si>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</si>
  <si>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</si>
  <si>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</si>
  <si>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</si>
  <si>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</si>
  <si>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</si>
  <si>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</si>
  <si>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</si>
  <si>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</si>
  <si>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</si>
  <si>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</si>
  <si>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</si>
  <si>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</si>
  <si>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</si>
  <si>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</si>
  <si>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</si>
  <si>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</si>
  <si>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</si>
  <si>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</si>
  <si>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</si>
  <si>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</si>
  <si>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</si>
  <si>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</si>
  <si>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</si>
  <si>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</si>
  <si>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</si>
  <si>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</si>
  <si>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</si>
  <si>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</si>
  <si>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</si>
  <si>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</si>
  <si>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</si>
  <si>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</si>
  <si>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</si>
  <si>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</si>
  <si>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</si>
  <si>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</si>
  <si>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</si>
  <si>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</si>
  <si>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</si>
  <si>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</si>
  <si>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</si>
  <si>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</si>
  <si>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</si>
  <si>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</si>
  <si>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</si>
  <si>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</si>
  <si>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</si>
  <si>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</si>
  <si>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</si>
  <si>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</si>
  <si>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</si>
  <si>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</si>
  <si>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</si>
  <si>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</si>
  <si>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</si>
  <si>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</si>
  <si>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</si>
  <si>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</si>
  <si>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</si>
  <si>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</si>
  <si>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</si>
  <si>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</si>
  <si>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</si>
  <si>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</si>
  <si>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</si>
  <si>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</si>
  <si>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</si>
  <si>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</si>
  <si>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</si>
  <si>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</si>
  <si>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</si>
  <si>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</si>
  <si>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</si>
  <si>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</si>
  <si>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</si>
  <si>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</si>
  <si>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</si>
  <si>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</si>
  <si>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</si>
  <si>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</si>
  <si>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</si>
  <si>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</si>
  <si>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</si>
  <si>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</si>
  <si>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</si>
  <si>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</si>
  <si>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</si>
  <si>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</si>
  <si>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</si>
  <si>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</si>
  <si>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</si>
  <si>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</si>
  <si>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</si>
  <si>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</si>
  <si>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</si>
  <si>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</si>
  <si>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</si>
  <si>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</si>
  <si>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</si>
  <si>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</si>
  <si>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</si>
  <si>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</si>
  <si>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</si>
  <si>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</si>
  <si>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</si>
  <si>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</si>
  <si>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</si>
  <si>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</si>
  <si>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</si>
  <si>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</si>
  <si>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</si>
  <si>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</si>
  <si>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</si>
  <si>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</si>
  <si>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</si>
  <si>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</si>
  <si>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</si>
  <si>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</si>
  <si>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</si>
  <si>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</si>
  <si>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</si>
  <si>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</si>
  <si>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</si>
  <si>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</si>
  <si>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</si>
  <si>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</si>
  <si>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</si>
  <si>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</si>
  <si>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</si>
  <si>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</si>
  <si>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</si>
  <si>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</si>
  <si>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</si>
  <si>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</si>
  <si>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</si>
  <si>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</si>
  <si>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</si>
  <si>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</si>
  <si>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</si>
  <si>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</si>
  <si>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</si>
  <si>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</si>
  <si>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</si>
  <si>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</si>
  <si>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</si>
  <si>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</si>
  <si>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</si>
  <si>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</si>
  <si>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</si>
  <si>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</si>
  <si>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</si>
  <si>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</si>
  <si>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</si>
  <si>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</si>
  <si>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</si>
  <si>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</si>
  <si>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</si>
  <si>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</si>
  <si>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</si>
  <si>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</si>
  <si>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</si>
  <si>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</si>
  <si>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</si>
  <si>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</si>
  <si>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</si>
  <si>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</si>
  <si>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</si>
  <si>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</si>
  <si>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</si>
  <si>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</si>
  <si>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</si>
  <si>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</si>
  <si>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</si>
  <si>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</si>
  <si>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</si>
  <si>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</si>
  <si>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</si>
  <si>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</si>
  <si>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</si>
  <si>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</si>
  <si>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</si>
  <si>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</si>
  <si>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</si>
  <si>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</si>
  <si>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</si>
  <si>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</si>
  <si>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</si>
  <si>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</si>
  <si>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</si>
  <si>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</si>
  <si>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</si>
  <si>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</si>
  <si>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</si>
  <si>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</si>
  <si>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</si>
  <si>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</si>
  <si>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</si>
  <si>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</si>
  <si>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</si>
  <si>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</si>
  <si>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</si>
  <si>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</si>
  <si>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</si>
  <si>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</si>
  <si>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</si>
  <si>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</si>
  <si>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</si>
  <si>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</si>
  <si>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</si>
  <si>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</si>
  <si>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</si>
  <si>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</si>
  <si>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</si>
  <si>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</si>
  <si>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</si>
  <si>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</si>
  <si>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</si>
  <si>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</si>
  <si>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</si>
  <si>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</si>
  <si>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</si>
  <si>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</si>
  <si>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</si>
  <si>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</si>
  <si>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</si>
  <si>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</si>
  <si>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</si>
  <si>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</si>
  <si>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</si>
  <si>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</si>
  <si>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</si>
  <si>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</si>
  <si>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</si>
  <si>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</si>
  <si>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</si>
  <si>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</si>
  <si>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</si>
  <si>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</si>
  <si>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</si>
  <si>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</si>
  <si>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</si>
  <si>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</si>
  <si>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</si>
  <si>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</si>
  <si>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</si>
  <si>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</si>
  <si>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</si>
  <si>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</si>
  <si>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</si>
  <si>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</si>
  <si>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</si>
  <si>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</si>
  <si>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</si>
  <si>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</si>
  <si>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</si>
  <si>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</si>
  <si>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</si>
  <si>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</si>
  <si>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</si>
  <si>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</si>
  <si>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</si>
  <si>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</si>
  <si>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</si>
  <si>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</si>
  <si>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</si>
  <si>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</si>
  <si>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</si>
  <si>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</si>
  <si>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</si>
  <si>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</si>
  <si>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</si>
  <si>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</si>
  <si>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</si>
  <si>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</si>
  <si>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</si>
  <si>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</si>
  <si>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</si>
  <si>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</si>
  <si>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</si>
  <si>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</si>
  <si>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</si>
  <si>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</si>
  <si>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</si>
  <si>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</si>
  <si>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</si>
  <si>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</si>
  <si>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</si>
  <si>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</si>
  <si>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</si>
  <si>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</si>
  <si>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</si>
  <si>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</si>
  <si>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</si>
  <si>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</si>
  <si>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</si>
  <si>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</si>
  <si>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</si>
  <si>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</si>
  <si>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</si>
  <si>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</si>
  <si>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</si>
  <si>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</si>
  <si>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</si>
  <si>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</si>
  <si>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</si>
  <si>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</si>
  <si>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</si>
  <si>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</si>
  <si>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</si>
  <si>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</si>
  <si>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</si>
  <si>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</si>
  <si>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</si>
  <si>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</si>
  <si>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</si>
  <si>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</si>
  <si>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</si>
  <si>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</si>
  <si>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</si>
  <si>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</si>
  <si>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</si>
  <si>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</si>
  <si>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</si>
  <si>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</si>
  <si>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</si>
  <si>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</si>
  <si>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</si>
  <si>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</si>
  <si>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</si>
  <si>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</si>
  <si>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</si>
  <si>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</si>
  <si>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</si>
  <si>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</si>
  <si>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</si>
  <si>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</si>
  <si>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</si>
  <si>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</si>
  <si>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</si>
  <si>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</si>
  <si>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</si>
  <si>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</si>
  <si>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</si>
  <si>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</si>
  <si>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</si>
  <si>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</si>
  <si>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</si>
  <si>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</si>
  <si>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</si>
  <si>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</si>
  <si>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</si>
  <si>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</si>
  <si>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</si>
  <si>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</si>
  <si>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</si>
  <si>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</si>
  <si>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</si>
  <si>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</si>
  <si>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</si>
  <si>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</si>
  <si>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</si>
  <si>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</si>
  <si>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</si>
  <si>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</si>
  <si>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</si>
  <si>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</si>
  <si>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</si>
  <si>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</si>
  <si>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</si>
  <si>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</si>
  <si>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</si>
  <si>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</si>
  <si>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</si>
  <si>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</si>
  <si>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</si>
  <si>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</si>
  <si>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</si>
  <si>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</si>
  <si>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</si>
  <si>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</si>
  <si>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</si>
  <si>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</si>
  <si>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</si>
  <si>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</si>
  <si>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</si>
  <si>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</si>
  <si>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</si>
  <si>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</si>
  <si>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</si>
  <si>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</si>
  <si>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</si>
  <si>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</si>
  <si>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</si>
  <si>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</si>
  <si>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</si>
  <si>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</si>
  <si>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</si>
  <si>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</si>
  <si>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</si>
  <si>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</si>
  <si>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</si>
  <si>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</si>
  <si>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</si>
  <si>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</si>
  <si>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</si>
  <si>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</si>
  <si>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</si>
  <si>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</si>
  <si>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</si>
  <si>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</si>
  <si>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</si>
  <si>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</si>
  <si>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</si>
  <si>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</si>
  <si>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</si>
  <si>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</si>
  <si>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</si>
  <si>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</si>
  <si>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</si>
  <si>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</si>
  <si>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</si>
  <si>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</si>
  <si>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</si>
  <si>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</si>
  <si>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</si>
  <si>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</si>
  <si>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</si>
  <si>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</si>
  <si>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</si>
  <si>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</si>
  <si>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</si>
  <si>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</si>
  <si>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</si>
  <si>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</si>
  <si>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</si>
  <si>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</si>
  <si>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</si>
  <si>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</si>
  <si>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</si>
  <si>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</si>
  <si>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</si>
  <si>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</si>
  <si>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</si>
  <si>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</si>
  <si>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</si>
  <si>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</si>
  <si>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</si>
  <si>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</si>
  <si>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</si>
  <si>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</si>
  <si>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</si>
  <si>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</si>
  <si>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</si>
  <si>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</si>
  <si>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</si>
  <si>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</si>
  <si>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</si>
  <si>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</si>
  <si>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</si>
  <si>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</si>
  <si>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</si>
  <si>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</si>
  <si>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</si>
  <si>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</si>
  <si>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</si>
  <si>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</si>
  <si>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</si>
  <si>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</si>
  <si>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</si>
  <si>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</si>
  <si>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</si>
  <si>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</si>
  <si>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</si>
  <si>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</si>
  <si>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</si>
  <si>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</si>
  <si>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</si>
  <si>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</si>
  <si>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</si>
  <si>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</si>
  <si>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</si>
  <si>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</si>
  <si>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</si>
  <si>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</si>
  <si>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</si>
  <si>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</si>
  <si>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</si>
  <si>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</si>
  <si>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</si>
  <si>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</si>
  <si>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</si>
  <si>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</si>
  <si>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</si>
  <si>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</si>
  <si>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</si>
  <si>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</si>
  <si>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</si>
  <si>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</si>
  <si>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</si>
  <si>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</si>
  <si>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</si>
  <si>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</si>
  <si>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</si>
  <si>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</si>
  <si>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</si>
  <si>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</si>
  <si>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</si>
  <si>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</si>
  <si>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</si>
  <si>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</si>
  <si>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</si>
  <si>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</si>
  <si>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</si>
  <si>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</si>
  <si>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</si>
  <si>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</si>
  <si>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</si>
  <si>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</si>
  <si>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</si>
  <si>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</si>
  <si>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</si>
  <si>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</si>
  <si>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</si>
  <si>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</si>
  <si>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</si>
  <si>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</si>
  <si>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</si>
  <si>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</si>
  <si>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</si>
  <si>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</si>
  <si>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</si>
  <si>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</si>
  <si>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</si>
  <si>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</si>
  <si>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</si>
  <si>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</si>
  <si>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</si>
  <si>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</si>
  <si>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</si>
  <si>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</si>
  <si>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</si>
  <si>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</si>
  <si>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</si>
  <si>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</si>
  <si>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</si>
  <si>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</si>
  <si>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</si>
  <si>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</si>
  <si>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</si>
  <si>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</si>
  <si>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</si>
  <si>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</si>
  <si>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</si>
  <si>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</si>
  <si>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</si>
  <si>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</si>
  <si>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</si>
  <si>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</si>
  <si>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</si>
  <si>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</si>
  <si>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</si>
  <si>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</si>
  <si>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</si>
  <si>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</si>
  <si>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</si>
  <si>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</si>
  <si>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</si>
  <si>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</si>
  <si>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</si>
  <si>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</si>
  <si>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</si>
  <si>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</si>
  <si>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</si>
  <si>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</si>
  <si>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</si>
  <si>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</si>
  <si>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</si>
  <si>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</si>
  <si>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</si>
  <si>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</si>
  <si>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</si>
  <si>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</si>
  <si>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</si>
  <si>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</si>
  <si>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</si>
  <si>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</si>
  <si>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</si>
  <si>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</si>
  <si>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</si>
  <si>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</si>
  <si>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</si>
  <si>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</si>
  <si>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</si>
  <si>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</si>
  <si>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</si>
  <si>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</si>
  <si>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</si>
  <si>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</si>
  <si>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</si>
  <si>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</si>
  <si>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</si>
  <si>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</si>
  <si>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</si>
  <si>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</si>
  <si>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</si>
  <si>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</si>
  <si>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</si>
  <si>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</si>
  <si>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</si>
  <si>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</si>
  <si>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</si>
  <si>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</si>
  <si>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</si>
  <si>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</si>
  <si>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</si>
  <si>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</si>
  <si>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</si>
  <si>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</si>
  <si>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</si>
  <si>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</si>
  <si>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</si>
  <si>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</si>
  <si>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</si>
  <si>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</si>
  <si>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</si>
  <si>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</si>
  <si>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</si>
  <si>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</si>
  <si>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</si>
  <si>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</si>
  <si>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</si>
  <si>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</si>
  <si>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</si>
  <si>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</si>
  <si>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</si>
  <si>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</si>
  <si>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</si>
  <si>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</si>
  <si>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</si>
  <si>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</si>
  <si>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</si>
  <si>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</si>
  <si>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</si>
  <si>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</si>
  <si>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</si>
  <si>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</si>
  <si>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</si>
  <si>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</si>
  <si>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</si>
  <si>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</si>
  <si>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</si>
  <si>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</si>
  <si>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</si>
  <si>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</si>
  <si>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</si>
  <si>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</si>
  <si>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</si>
  <si>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</si>
  <si>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</si>
  <si>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</si>
  <si>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</si>
  <si>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</si>
  <si>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</si>
  <si>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</si>
  <si>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</si>
  <si>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</si>
  <si>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</si>
  <si>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</si>
  <si>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</si>
  <si>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</si>
  <si>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</si>
  <si>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</si>
  <si>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</si>
  <si>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</si>
  <si>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</si>
  <si>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</si>
  <si>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</si>
  <si>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</si>
  <si>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</si>
  <si>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</si>
  <si>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</si>
  <si>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</si>
  <si>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</si>
  <si>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</si>
  <si>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</si>
  <si>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</si>
  <si>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</si>
  <si>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</si>
  <si>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</si>
  <si>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</si>
  <si>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</si>
  <si>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</si>
  <si>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</si>
  <si>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</si>
  <si>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</si>
  <si>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</si>
  <si>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</si>
  <si>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</si>
  <si>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</si>
  <si>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</si>
  <si>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</si>
  <si>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</si>
  <si>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</si>
  <si>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</si>
  <si>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</si>
  <si>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</si>
  <si>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</si>
  <si>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</si>
  <si>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</si>
  <si>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</si>
  <si>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</si>
  <si>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</si>
  <si>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</si>
  <si>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</si>
  <si>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</si>
  <si>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</si>
  <si>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</si>
  <si>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</si>
  <si>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</si>
  <si>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</si>
  <si>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</si>
  <si>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</si>
  <si>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</si>
  <si>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</si>
  <si>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</si>
  <si>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</si>
  <si>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</si>
  <si>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</si>
  <si>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</si>
  <si>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</si>
  <si>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</si>
  <si>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</si>
  <si>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</si>
  <si>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</si>
  <si>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</si>
  <si>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</si>
  <si>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</si>
  <si>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</si>
  <si>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</si>
  <si>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</si>
  <si>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</si>
  <si>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</si>
  <si>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</si>
  <si>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</si>
  <si>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</si>
  <si>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</si>
  <si>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</si>
  <si>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</si>
  <si>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</si>
  <si>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</si>
  <si>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</si>
  <si>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</si>
  <si>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</si>
  <si>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</si>
  <si>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</si>
  <si>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</si>
  <si>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</si>
  <si>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</si>
  <si>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</si>
  <si>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</si>
  <si>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</si>
  <si>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</si>
  <si>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</si>
  <si>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</si>
  <si>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</si>
  <si>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</si>
  <si>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</si>
  <si>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</si>
  <si>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</si>
  <si>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</si>
  <si>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</si>
  <si>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</si>
  <si>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</si>
  <si>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</si>
  <si>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</si>
  <si>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</si>
  <si>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</si>
  <si>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</si>
  <si>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</si>
  <si>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</si>
  <si>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</si>
  <si>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</si>
  <si>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</si>
  <si>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</si>
  <si>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</si>
  <si>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</si>
  <si>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</si>
  <si>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</si>
  <si>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</si>
  <si>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</si>
  <si>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</si>
  <si>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</si>
  <si>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</si>
  <si>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</si>
  <si>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</si>
  <si>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</si>
  <si>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</si>
  <si>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</si>
  <si>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</si>
  <si>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</si>
  <si>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</si>
  <si>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</si>
  <si>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</si>
  <si>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</si>
  <si>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</si>
  <si>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</si>
  <si>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</si>
  <si>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</si>
  <si>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</si>
  <si>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</si>
  <si>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</si>
  <si>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</si>
  <si>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</si>
  <si>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</si>
  <si>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</si>
  <si>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</si>
  <si>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</si>
  <si>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</si>
  <si>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</si>
  <si>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</si>
  <si>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</si>
  <si>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</si>
  <si>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</si>
  <si>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</si>
  <si>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</si>
  <si>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</si>
  <si>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</si>
  <si>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</si>
  <si>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</si>
  <si>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</si>
  <si>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</si>
  <si>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</si>
  <si>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</si>
  <si>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</si>
  <si>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</si>
  <si>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</si>
  <si>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</si>
  <si>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</si>
  <si>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</si>
  <si>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</si>
  <si>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</si>
  <si>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</si>
  <si>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</si>
  <si>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</si>
  <si>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</si>
  <si>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</si>
  <si>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</si>
  <si>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</si>
  <si>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</si>
  <si>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</si>
  <si>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</si>
  <si>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</si>
  <si>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</si>
  <si>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</si>
  <si>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</si>
  <si>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</si>
  <si>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</si>
  <si>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</si>
  <si>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</si>
  <si>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</si>
  <si>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</si>
  <si>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</si>
  <si>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</si>
  <si>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</si>
  <si>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</si>
  <si>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</si>
  <si>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</si>
  <si>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</si>
  <si>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</si>
  <si>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</si>
  <si>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</si>
  <si>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</si>
  <si>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</si>
  <si>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</si>
  <si>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</si>
  <si>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</si>
  <si>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</si>
  <si>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</si>
  <si>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</si>
  <si>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</si>
  <si>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</si>
  <si>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</si>
  <si>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</si>
  <si>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</si>
  <si>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</si>
  <si>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</si>
  <si>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</si>
  <si>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</si>
  <si>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</si>
  <si>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</si>
  <si>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</si>
  <si>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</si>
  <si>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</si>
  <si>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</si>
  <si>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</si>
  <si>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</si>
  <si>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</si>
  <si>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</si>
  <si>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</si>
  <si>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</si>
  <si>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</si>
  <si>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</si>
  <si>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</si>
  <si>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</si>
  <si>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</si>
  <si>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</si>
  <si>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</si>
  <si>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</si>
  <si>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</si>
  <si>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</si>
  <si>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</si>
  <si>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</si>
  <si>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</si>
  <si>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</si>
  <si>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</si>
  <si>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</si>
  <si>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</si>
  <si>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</si>
  <si>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</si>
  <si>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</si>
  <si>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</si>
  <si>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</si>
  <si>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</si>
  <si>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</si>
  <si>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</si>
  <si>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</si>
  <si>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</si>
  <si>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</si>
  <si>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</si>
  <si>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</si>
  <si>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</si>
  <si>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</si>
  <si>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</si>
  <si>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</si>
  <si>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</si>
  <si>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</si>
  <si>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</si>
  <si>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</si>
  <si>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</si>
  <si>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</si>
  <si>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</si>
  <si>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</si>
  <si>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</si>
  <si>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</si>
  <si>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</si>
  <si>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</si>
  <si>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</si>
  <si>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</si>
  <si>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</si>
  <si>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</si>
  <si>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</si>
  <si>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</si>
  <si>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</si>
  <si>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</si>
  <si>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</si>
  <si>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</si>
  <si>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</si>
  <si>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</si>
  <si>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</si>
  <si>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</si>
  <si>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</si>
  <si>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</si>
  <si>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</si>
  <si>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</si>
  <si>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</si>
  <si>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</si>
  <si>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</si>
  <si>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</si>
  <si>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</si>
  <si>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</si>
  <si>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</si>
  <si>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</si>
  <si>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</si>
  <si>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</si>
  <si>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</si>
  <si>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</si>
  <si>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</si>
  <si>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</si>
  <si>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</si>
  <si>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</si>
  <si>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</si>
  <si>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</si>
  <si>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</si>
  <si>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</si>
  <si>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</si>
  <si>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</si>
  <si>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</si>
  <si>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</si>
  <si>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</si>
  <si>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</si>
  <si>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</si>
  <si>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</si>
  <si>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</si>
  <si>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</si>
  <si>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</si>
  <si>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</si>
  <si>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</si>
  <si>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</si>
  <si>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</si>
  <si>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</si>
  <si>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</si>
  <si>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</si>
  <si>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</si>
  <si>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</si>
  <si>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</si>
  <si>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</si>
  <si>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</si>
  <si>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</si>
  <si>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</si>
  <si>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</si>
  <si>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</si>
  <si>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</si>
  <si>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</si>
  <si>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</si>
  <si>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</si>
  <si>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</si>
  <si>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</si>
  <si>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</si>
  <si>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</si>
  <si>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</si>
  <si>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</si>
  <si>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</si>
  <si>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</si>
  <si>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</si>
  <si>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</si>
  <si>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</si>
  <si>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</si>
  <si>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</si>
  <si>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</si>
  <si>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</si>
  <si>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</si>
  <si>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</si>
  <si>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</si>
  <si>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</si>
  <si>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</si>
  <si>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</si>
  <si>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</si>
  <si>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</si>
  <si>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</si>
  <si>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</si>
  <si>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</si>
  <si>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</si>
  <si>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</si>
  <si>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</si>
  <si>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</si>
  <si>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</si>
  <si>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</si>
  <si>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</si>
  <si>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</si>
  <si>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</si>
  <si>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</si>
  <si>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</si>
  <si>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</si>
  <si>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</si>
  <si>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</si>
  <si>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</si>
  <si>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</si>
  <si>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</si>
  <si>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</si>
  <si>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</si>
  <si>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</si>
  <si>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</si>
  <si>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</si>
  <si>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</si>
  <si>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</si>
  <si>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</si>
  <si>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</si>
  <si>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</si>
  <si>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</si>
  <si>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</si>
  <si>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</si>
  <si>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</si>
  <si>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</si>
  <si>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</si>
  <si>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</si>
  <si>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</si>
  <si>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</si>
  <si>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</si>
  <si>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</si>
  <si>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</si>
  <si>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</si>
  <si>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</si>
  <si>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</si>
  <si>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</si>
  <si>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</si>
  <si>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</si>
  <si>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</si>
  <si>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</si>
  <si>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</si>
  <si>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</si>
  <si>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</si>
  <si>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</si>
  <si>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</si>
  <si>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</si>
  <si>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</si>
  <si>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</si>
  <si>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</si>
  <si>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</si>
  <si>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</si>
  <si>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</si>
  <si>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</si>
  <si>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</si>
  <si>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</si>
  <si>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</si>
  <si>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</si>
  <si>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</si>
  <si>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</si>
  <si>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</si>
  <si>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</si>
  <si>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</si>
  <si>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</si>
  <si>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</si>
  <si>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</si>
  <si>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</si>
  <si>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</si>
  <si>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</si>
  <si>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</si>
  <si>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</si>
  <si>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</si>
  <si>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</si>
  <si>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</si>
  <si>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</si>
  <si>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</si>
  <si>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</si>
  <si>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</si>
  <si>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</si>
  <si>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</si>
  <si>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</si>
  <si>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</si>
  <si>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</si>
  <si>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</si>
  <si>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</si>
  <si>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</si>
  <si>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</si>
  <si>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</si>
  <si>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</si>
  <si>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</si>
  <si>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</si>
  <si>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</si>
  <si>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</si>
  <si>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</si>
  <si>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</si>
  <si>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</si>
  <si>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</si>
  <si>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</si>
  <si>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</si>
  <si>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</si>
  <si>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</si>
  <si>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</si>
  <si>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</si>
  <si>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</si>
  <si>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</si>
  <si>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</si>
  <si>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</si>
  <si>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</si>
  <si>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</si>
  <si>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</si>
  <si>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</si>
  <si>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</si>
  <si>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</si>
  <si>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</si>
  <si>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</si>
  <si>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</si>
  <si>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</si>
  <si>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</si>
  <si>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</si>
  <si>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</si>
  <si>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</si>
  <si>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</si>
  <si>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</si>
  <si>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</si>
  <si>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</si>
  <si>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</si>
  <si>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</si>
  <si>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</si>
  <si>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</si>
  <si>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</si>
  <si>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</si>
  <si>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</si>
  <si>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</si>
  <si>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</si>
  <si>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</si>
  <si>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</si>
  <si>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</si>
  <si>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</si>
  <si>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</si>
  <si>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</si>
  <si>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</si>
  <si>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</si>
  <si>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</si>
  <si>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</si>
  <si>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</si>
  <si>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</si>
  <si>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</si>
  <si>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</si>
  <si>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</si>
  <si>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</si>
  <si>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</si>
  <si>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</si>
  <si>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</si>
  <si>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</si>
  <si>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</si>
  <si>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</si>
  <si>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</si>
  <si>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</si>
  <si>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</si>
  <si>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</si>
  <si>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</si>
  <si>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</si>
  <si>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</si>
  <si>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</si>
  <si>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</si>
  <si>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</si>
  <si>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</si>
  <si>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</si>
  <si>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</si>
  <si>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</si>
  <si>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</si>
  <si>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</si>
  <si>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</si>
  <si>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</si>
  <si>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</si>
  <si>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</si>
  <si>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</si>
  <si>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</si>
  <si>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</si>
  <si>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</si>
  <si>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</si>
  <si>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</si>
  <si>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</si>
  <si>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</si>
  <si>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</si>
  <si>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</si>
  <si>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</si>
  <si>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</si>
  <si>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</si>
  <si>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</si>
  <si>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</si>
  <si>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</si>
  <si>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</si>
  <si>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</si>
  <si>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</si>
  <si>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</si>
  <si>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</si>
  <si>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</si>
  <si>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</si>
  <si>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</si>
  <si>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</si>
  <si>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</si>
  <si>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</si>
  <si>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</si>
  <si>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</si>
  <si>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</si>
  <si>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</si>
  <si>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</si>
  <si>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</si>
  <si>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</si>
  <si>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</si>
  <si>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</si>
  <si>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</si>
  <si>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</si>
  <si>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</si>
  <si>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</si>
  <si>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</si>
  <si>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</si>
  <si>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</si>
  <si>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</si>
  <si>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</si>
  <si>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</si>
  <si>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</si>
  <si>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</si>
  <si>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</si>
  <si>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</si>
  <si>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</si>
  <si>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</si>
  <si>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</si>
  <si>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</si>
  <si>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</si>
  <si>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</si>
  <si>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</si>
  <si>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</si>
  <si>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</si>
  <si>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</si>
  <si>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</si>
  <si>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</si>
  <si>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</si>
  <si>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</si>
  <si>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</si>
  <si>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</si>
  <si>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</si>
  <si>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</si>
  <si>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</si>
  <si>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</si>
  <si>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</si>
  <si>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</si>
  <si>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</si>
  <si>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</si>
  <si>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</si>
  <si>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</si>
  <si>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</si>
  <si>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</si>
  <si>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</si>
  <si>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</si>
  <si>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</si>
  <si>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</si>
  <si>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</si>
  <si>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</si>
  <si>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</si>
  <si>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</si>
  <si>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</si>
  <si>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</si>
  <si>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</si>
  <si>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</si>
  <si>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</si>
  <si>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</si>
  <si>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</si>
  <si>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</si>
  <si>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</si>
  <si>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</si>
  <si>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</si>
  <si>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</si>
  <si>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</si>
  <si>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</si>
  <si>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</si>
  <si>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</si>
  <si>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</si>
  <si>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</si>
  <si>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</si>
  <si>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</si>
  <si>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</si>
  <si>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</si>
  <si>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</si>
  <si>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</si>
  <si>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</si>
  <si>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</si>
  <si>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</si>
  <si>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</si>
  <si>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</si>
  <si>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</si>
  <si>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</si>
  <si>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</si>
  <si>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</si>
  <si>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</si>
  <si>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</si>
  <si>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</si>
  <si>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</si>
  <si>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</si>
  <si>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</si>
  <si>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</si>
  <si>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</si>
  <si>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</si>
  <si>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</si>
  <si>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</si>
  <si>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</si>
  <si>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</si>
  <si>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</si>
  <si>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</si>
  <si>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</si>
  <si>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</si>
  <si>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</si>
  <si>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</si>
  <si>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</si>
  <si>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</si>
  <si>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</si>
  <si>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</si>
  <si>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</si>
  <si>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</si>
  <si>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</si>
  <si>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</si>
  <si>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</si>
  <si>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</si>
  <si>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</si>
  <si>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</si>
  <si>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</si>
  <si>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</si>
  <si>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</si>
  <si>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</si>
  <si>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</si>
  <si>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</si>
  <si>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</si>
  <si>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</si>
  <si>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</si>
  <si>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</si>
  <si>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</si>
  <si>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</si>
  <si>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</si>
  <si>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</si>
  <si>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</si>
  <si>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</si>
  <si>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</si>
  <si>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</si>
  <si>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</si>
  <si>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</si>
  <si>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</si>
  <si>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</si>
  <si>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</si>
  <si>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</si>
  <si>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</si>
  <si>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</si>
  <si>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</si>
  <si>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</si>
  <si>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</si>
  <si>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</si>
  <si>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</si>
  <si>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</si>
  <si>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</si>
  <si>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</si>
  <si>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</si>
  <si>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</si>
  <si>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</si>
  <si>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</si>
  <si>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</si>
  <si>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</si>
  <si>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</si>
  <si>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</si>
  <si>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</si>
  <si>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</si>
  <si>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</si>
  <si>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</si>
  <si>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</si>
  <si>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</si>
  <si>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</si>
  <si>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</si>
  <si>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</si>
  <si>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</si>
  <si>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</si>
  <si>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</si>
  <si>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</si>
  <si>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</si>
  <si>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</si>
  <si>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</si>
  <si>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</si>
  <si>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</si>
  <si>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</si>
  <si>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</si>
  <si>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</si>
  <si>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</si>
  <si>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</si>
  <si>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</si>
  <si>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</si>
  <si>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</si>
  <si>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</si>
  <si>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</si>
  <si>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</si>
  <si>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</si>
  <si>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</si>
  <si>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</si>
  <si>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</si>
  <si>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</si>
  <si>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</si>
  <si>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</si>
  <si>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</si>
  <si>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</si>
  <si>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</si>
  <si>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</si>
  <si>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</si>
  <si>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</si>
  <si>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</si>
  <si>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</si>
  <si>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</si>
  <si>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</si>
  <si>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</si>
  <si>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</si>
  <si>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</si>
  <si>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</si>
  <si>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</si>
  <si>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</si>
  <si>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</si>
  <si>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</si>
  <si>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</si>
  <si>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</si>
  <si>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</si>
  <si>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</si>
  <si>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</si>
  <si>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</si>
  <si>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</si>
  <si>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</si>
  <si>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</si>
  <si>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</si>
  <si>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</si>
  <si>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</si>
  <si>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</si>
  <si>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</si>
  <si>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</si>
  <si>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</si>
  <si>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</si>
  <si>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</si>
  <si>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</si>
  <si>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</si>
  <si>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</si>
  <si>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</si>
  <si>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</si>
  <si>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</si>
  <si>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</si>
  <si>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</si>
  <si>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</si>
  <si>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</si>
  <si>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</si>
  <si>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</si>
  <si>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</si>
  <si>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</si>
  <si>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</si>
  <si>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</si>
  <si>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</si>
  <si>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</si>
  <si>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</si>
  <si>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</si>
  <si>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</si>
  <si>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</si>
  <si>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</si>
  <si>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</si>
  <si>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</si>
  <si>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</si>
  <si>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</si>
  <si>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</si>
  <si>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</si>
  <si>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</si>
  <si>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</si>
  <si>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</si>
  <si>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</si>
  <si>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</si>
  <si>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</si>
  <si>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</si>
  <si>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</si>
  <si>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</si>
  <si>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</si>
  <si>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</si>
  <si>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</si>
  <si>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</si>
  <si>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</si>
  <si>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</si>
  <si>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</si>
  <si>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</si>
  <si>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</si>
  <si>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</si>
  <si>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</si>
  <si>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</si>
  <si>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</si>
  <si>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</si>
  <si>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</si>
  <si>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</si>
  <si>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</si>
  <si>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</si>
  <si>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</si>
  <si>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</si>
  <si>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</si>
  <si>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</si>
  <si>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</si>
  <si>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</si>
  <si>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</si>
  <si>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</si>
  <si>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</si>
  <si>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</si>
  <si>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</si>
  <si>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</si>
  <si>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</si>
  <si>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</si>
  <si>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</si>
  <si>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</si>
  <si>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</si>
  <si>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</si>
  <si>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</si>
  <si>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</si>
  <si>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</si>
  <si>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</si>
  <si>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</si>
  <si>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</si>
  <si>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</si>
  <si>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</si>
  <si>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</si>
  <si>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</si>
  <si>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</si>
  <si>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</si>
  <si>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</si>
  <si>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</si>
  <si>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</si>
  <si>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</si>
  <si>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</si>
  <si>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</si>
  <si>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</si>
  <si>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</si>
  <si>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</si>
  <si>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</si>
  <si>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</si>
  <si>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</si>
  <si>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</si>
  <si>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</si>
  <si>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</si>
  <si>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</si>
  <si>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</si>
  <si>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</si>
  <si>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</si>
  <si>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</si>
  <si>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</si>
  <si>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</si>
  <si>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</si>
  <si>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</si>
  <si>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</si>
  <si>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</si>
  <si>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</si>
  <si>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</si>
  <si>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</si>
  <si>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</si>
  <si>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</si>
  <si>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</si>
  <si>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</si>
  <si>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</si>
  <si>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</si>
  <si>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</si>
  <si>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</si>
  <si>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</si>
  <si>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</si>
  <si>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</si>
  <si>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</si>
  <si>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</si>
  <si>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</si>
  <si>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</si>
  <si>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</si>
  <si>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</si>
  <si>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</si>
  <si>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</si>
  <si>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</si>
  <si>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</si>
  <si>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</si>
  <si>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</si>
  <si>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</si>
  <si>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</si>
  <si>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</si>
  <si>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</si>
  <si>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</si>
  <si>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</si>
  <si>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</si>
  <si>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</si>
  <si>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</si>
  <si>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</si>
  <si>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</si>
  <si>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</si>
  <si>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</si>
  <si>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</si>
  <si>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</si>
  <si>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</si>
  <si>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</si>
  <si>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</si>
  <si>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</si>
  <si>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</si>
  <si>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</si>
  <si>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</si>
  <si>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</si>
  <si>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</si>
  <si>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</si>
  <si>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</si>
  <si>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</si>
  <si>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</si>
  <si>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</si>
  <si>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</si>
  <si>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</si>
  <si>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</si>
  <si>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</si>
  <si>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</si>
  <si>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</si>
  <si>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</si>
  <si>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</si>
  <si>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</si>
  <si>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</si>
  <si>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</si>
  <si>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</si>
  <si>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</si>
  <si>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</si>
  <si>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</si>
  <si>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</si>
  <si>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</si>
  <si>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</si>
  <si>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</si>
  <si>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</si>
  <si>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</si>
  <si>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</si>
  <si>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</si>
  <si>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</si>
  <si>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</si>
  <si>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</si>
  <si>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</si>
  <si>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</si>
  <si>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</si>
  <si>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</si>
  <si>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</si>
  <si>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</si>
  <si>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</si>
  <si>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</si>
  <si>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</si>
  <si>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</si>
  <si>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</si>
  <si>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</si>
  <si>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</si>
  <si>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</si>
  <si>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</si>
  <si>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</si>
  <si>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</si>
  <si>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</si>
  <si>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</si>
  <si>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</si>
  <si>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</si>
  <si>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</si>
  <si>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</si>
  <si>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</si>
  <si>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</si>
  <si>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</si>
  <si>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</si>
  <si>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</si>
  <si>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</si>
  <si>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</si>
  <si>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</si>
  <si>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</si>
  <si>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</si>
  <si>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</si>
  <si>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</si>
  <si>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</si>
  <si>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</si>
  <si>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</si>
  <si>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</si>
  <si>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</si>
  <si>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</si>
  <si>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</si>
  <si>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</si>
  <si>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</si>
  <si>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</si>
  <si>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</si>
  <si>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</si>
  <si>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</si>
  <si>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</si>
  <si>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</si>
  <si>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</si>
  <si>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</si>
  <si>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</si>
  <si>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</si>
  <si>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</si>
  <si>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</si>
  <si>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</si>
  <si>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</si>
  <si>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</si>
  <si>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</si>
  <si>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</si>
  <si>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</si>
  <si>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</si>
  <si>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</si>
  <si>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</si>
  <si>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</si>
  <si>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</si>
  <si>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</si>
  <si>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</si>
  <si>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</si>
  <si>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</si>
  <si>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</si>
  <si>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</si>
  <si>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</si>
  <si>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</si>
  <si>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</si>
  <si>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</si>
  <si>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</si>
  <si>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</si>
  <si>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</si>
  <si>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</si>
  <si>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</si>
  <si>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</si>
  <si>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</si>
  <si>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</si>
  <si>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</si>
  <si>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</si>
  <si>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</si>
  <si>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</si>
  <si>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</si>
  <si>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</si>
  <si>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</si>
  <si>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</si>
  <si>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</si>
  <si>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</si>
  <si>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</si>
  <si>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</si>
  <si>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</si>
  <si>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</si>
  <si>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</si>
  <si>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</si>
  <si>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</si>
  <si>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</si>
  <si>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</si>
  <si>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</si>
  <si>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</si>
  <si>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</si>
  <si>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</si>
  <si>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</si>
  <si>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</si>
  <si>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</si>
  <si>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</si>
  <si>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</si>
  <si>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</si>
  <si>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</si>
  <si>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</si>
  <si>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</si>
  <si>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</si>
  <si>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</si>
  <si>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</si>
  <si>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</si>
  <si>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</si>
  <si>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</si>
  <si>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</si>
  <si>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</si>
  <si>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</si>
  <si>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</si>
  <si>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</si>
  <si>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</si>
  <si>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</si>
  <si>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</si>
  <si>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</si>
  <si>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</si>
  <si>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</si>
  <si>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</si>
  <si>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</si>
  <si>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</si>
  <si>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</si>
  <si>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</si>
  <si>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</si>
  <si>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</si>
  <si>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</si>
  <si>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</si>
  <si>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</si>
  <si>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</si>
  <si>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</si>
  <si>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</si>
  <si>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</si>
  <si>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</si>
  <si>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</si>
  <si>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</si>
  <si>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</si>
  <si>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</si>
  <si>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</si>
  <si>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</si>
  <si>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</si>
  <si>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</si>
  <si>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</si>
  <si>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</si>
  <si>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</si>
  <si>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</si>
  <si>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</si>
  <si>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</si>
  <si>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</si>
  <si>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</si>
  <si>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</si>
  <si>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</si>
  <si>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</si>
  <si>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</si>
  <si>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</si>
  <si>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</si>
  <si>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</si>
  <si>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</si>
  <si>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</si>
  <si>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</si>
  <si>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</si>
  <si>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</si>
  <si>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</si>
  <si>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</si>
  <si>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</si>
  <si>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</si>
  <si>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</si>
  <si>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</si>
  <si>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</si>
  <si>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</si>
  <si>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</si>
  <si>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</si>
  <si>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</si>
  <si>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</si>
  <si>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</si>
  <si>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</si>
  <si>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</si>
  <si>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</si>
  <si>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</si>
  <si>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</si>
  <si>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</si>
  <si>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</si>
  <si>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</si>
  <si>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</si>
  <si>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</si>
  <si>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</si>
  <si>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</si>
  <si>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</si>
  <si>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</si>
  <si>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</si>
  <si>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</si>
  <si>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</si>
  <si>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</si>
  <si>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</si>
  <si>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</si>
  <si>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</si>
  <si>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</si>
  <si>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</si>
  <si>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</si>
  <si>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</si>
  <si>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</si>
  <si>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</si>
  <si>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</si>
  <si>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</si>
  <si>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</si>
  <si>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</si>
  <si>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</si>
  <si>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</si>
  <si>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</si>
  <si>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</si>
  <si>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</si>
  <si>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</si>
  <si>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</si>
  <si>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</si>
  <si>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</si>
  <si>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</si>
  <si>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</si>
  <si>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</si>
  <si>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</si>
  <si>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</si>
  <si>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</si>
  <si>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</si>
  <si>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</si>
  <si>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</si>
  <si>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</si>
  <si>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</si>
  <si>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</si>
  <si>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</si>
  <si>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</si>
  <si>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</si>
  <si>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</si>
  <si>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</si>
  <si>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</si>
  <si>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</si>
  <si>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</si>
  <si>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</si>
  <si>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</si>
  <si>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</si>
  <si>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</si>
  <si>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</si>
  <si>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</si>
  <si>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</si>
  <si>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</si>
  <si>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</si>
  <si>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</si>
  <si>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</si>
  <si>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</si>
  <si>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</si>
  <si>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</si>
  <si>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</si>
  <si>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</si>
  <si>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</si>
  <si>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</si>
  <si>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</si>
  <si>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</si>
  <si>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</si>
  <si>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</si>
  <si>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</si>
  <si>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</si>
  <si>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</si>
  <si>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</si>
  <si>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</si>
  <si>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</si>
  <si>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</si>
  <si>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</si>
  <si>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</si>
  <si>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</si>
  <si>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</si>
  <si>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</si>
  <si>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</si>
  <si>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</si>
  <si>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</si>
  <si>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</si>
  <si>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</si>
  <si>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</si>
  <si>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</si>
  <si>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</si>
  <si>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</si>
  <si>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</si>
  <si>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</si>
  <si>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</si>
  <si>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</si>
  <si>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</si>
  <si>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</si>
  <si>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</si>
  <si>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</si>
  <si>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</si>
  <si>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</si>
  <si>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</si>
  <si>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</si>
  <si>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</si>
  <si>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</si>
  <si>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</si>
  <si>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</si>
  <si>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</si>
  <si>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</si>
  <si>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</si>
  <si>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</si>
  <si>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</si>
  <si>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</si>
  <si>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</si>
  <si>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</si>
  <si>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</si>
  <si>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</si>
  <si>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</si>
  <si>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</si>
  <si>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</si>
  <si>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</si>
  <si>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</si>
  <si>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</si>
  <si>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</si>
  <si>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</si>
  <si>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</si>
  <si>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</si>
  <si>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</si>
  <si>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</si>
  <si>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</si>
  <si>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</si>
  <si>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</si>
  <si>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</si>
  <si>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</si>
  <si>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</si>
  <si>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</si>
  <si>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</si>
  <si>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</si>
  <si>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</si>
  <si>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</si>
  <si>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</si>
  <si>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</si>
  <si>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</si>
  <si>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</si>
  <si>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</si>
  <si>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</si>
  <si>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</si>
  <si>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</si>
  <si>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</si>
  <si>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</si>
  <si>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</si>
  <si>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</si>
  <si>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</si>
  <si>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</si>
  <si>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</si>
  <si>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</si>
  <si>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</si>
  <si>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</si>
  <si>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</si>
  <si>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</si>
  <si>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</si>
  <si>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</si>
  <si>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</si>
  <si>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</si>
  <si>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</si>
  <si>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</si>
  <si>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</si>
  <si>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</si>
  <si>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</si>
  <si>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</si>
  <si>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</si>
  <si>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</si>
  <si>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</si>
  <si>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</si>
  <si>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</si>
  <si>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</si>
  <si>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</si>
  <si>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</si>
  <si>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</si>
  <si>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</si>
  <si>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</si>
  <si>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</si>
  <si>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</si>
  <si>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</si>
  <si>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</si>
  <si>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</si>
  <si>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</si>
  <si>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</si>
  <si>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</si>
  <si>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</si>
  <si>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</si>
  <si>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</si>
  <si>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</si>
  <si>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</si>
  <si>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</si>
  <si>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</si>
  <si>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</si>
  <si>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</si>
  <si>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</si>
  <si>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</si>
  <si>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</si>
  <si>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</si>
  <si>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</si>
  <si>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</si>
  <si>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</si>
  <si>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</si>
  <si>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</si>
  <si>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</si>
  <si>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</si>
  <si>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</si>
  <si>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</si>
  <si>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</si>
  <si>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</si>
  <si>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</si>
  <si>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</si>
  <si>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</si>
  <si>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</si>
  <si>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</si>
  <si>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</si>
  <si>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</si>
  <si>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</si>
  <si>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</si>
  <si>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</si>
  <si>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</si>
  <si>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</si>
  <si>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</si>
  <si>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</si>
  <si>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</si>
  <si>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</si>
  <si>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</si>
  <si>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</si>
  <si>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</si>
  <si>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</si>
  <si>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</si>
  <si>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</si>
  <si>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</si>
  <si>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</si>
  <si>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</si>
  <si>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</si>
  <si>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</si>
  <si>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</si>
  <si>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</si>
  <si>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</si>
  <si>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</si>
  <si>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</si>
  <si>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</si>
  <si>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</si>
  <si>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</si>
  <si>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</si>
  <si>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</si>
  <si>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</si>
  <si>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</si>
  <si>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</si>
  <si>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</si>
  <si>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</si>
  <si>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</si>
  <si>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</si>
  <si>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</si>
  <si>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</si>
  <si>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</si>
  <si>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</si>
  <si>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</si>
  <si>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</si>
  <si>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</si>
  <si>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</si>
  <si>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</si>
  <si>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</si>
  <si>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</si>
  <si>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</si>
  <si>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</si>
  <si>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</si>
  <si>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</si>
  <si>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</si>
  <si>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</si>
  <si>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</si>
  <si>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</si>
  <si>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</si>
  <si>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</si>
  <si>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</si>
  <si>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</si>
  <si>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</si>
  <si>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</si>
  <si>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</si>
  <si>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</si>
  <si>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</si>
  <si>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</si>
  <si>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</si>
  <si>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</si>
  <si>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</si>
  <si>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</si>
  <si>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</si>
  <si>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</si>
  <si>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</si>
  <si>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</si>
  <si>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</si>
  <si>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</si>
  <si>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</si>
  <si>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</si>
  <si>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</si>
  <si>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</si>
  <si>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</si>
  <si>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</si>
  <si>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</si>
  <si>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</si>
  <si>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</si>
  <si>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</si>
  <si>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</si>
  <si>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</si>
  <si>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</si>
  <si>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</si>
  <si>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</si>
  <si>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</si>
  <si>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</si>
  <si>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</si>
  <si>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</si>
  <si>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</si>
  <si>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</si>
  <si>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</si>
  <si>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</si>
  <si>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</si>
  <si>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</si>
  <si>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</si>
  <si>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</si>
  <si>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</si>
  <si>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</si>
  <si>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</si>
  <si>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</si>
  <si>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</si>
  <si>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</si>
  <si>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</si>
  <si>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</si>
  <si>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</si>
  <si>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</si>
  <si>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</si>
  <si>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</si>
  <si>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</si>
  <si>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</si>
  <si>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</si>
  <si>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</si>
  <si>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</si>
  <si>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</si>
  <si>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</si>
  <si>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</si>
  <si>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</si>
  <si>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</si>
  <si>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</si>
  <si>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</si>
  <si>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</si>
  <si>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</si>
  <si>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</si>
  <si>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</si>
  <si>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</si>
  <si>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</si>
  <si>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</si>
  <si>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</si>
  <si>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</si>
  <si>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</si>
  <si>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</si>
  <si>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</si>
  <si>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</si>
  <si>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</si>
  <si>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</si>
  <si>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</si>
  <si>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</si>
  <si>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</si>
  <si>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</si>
  <si>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</si>
  <si>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</si>
  <si>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</si>
  <si>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</si>
  <si>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</si>
  <si>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</si>
  <si>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</si>
  <si>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</si>
  <si>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</si>
  <si>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</si>
  <si>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</si>
  <si>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</si>
  <si>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</si>
  <si>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</si>
  <si>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</si>
  <si>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</si>
  <si>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</si>
  <si>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</si>
  <si>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</si>
  <si>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</si>
  <si>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</si>
  <si>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</si>
  <si>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</si>
  <si>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</si>
  <si>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</si>
  <si>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</si>
  <si>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</si>
  <si>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</si>
  <si>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</si>
  <si>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</si>
  <si>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</si>
  <si>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</si>
  <si>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</si>
  <si>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</si>
  <si>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</si>
  <si>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</si>
  <si>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</si>
  <si>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</si>
  <si>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</si>
  <si>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</si>
  <si>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</si>
  <si>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</si>
  <si>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</si>
  <si>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</si>
  <si>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</si>
  <si>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</si>
  <si>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</si>
  <si>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</si>
  <si>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</si>
  <si>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</si>
  <si>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</si>
  <si>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</si>
  <si>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</si>
  <si>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</si>
  <si>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</si>
  <si>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</si>
  <si>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</si>
  <si>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</si>
  <si>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</si>
  <si>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</si>
  <si>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</si>
  <si>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</si>
  <si>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</si>
  <si>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</si>
  <si>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</si>
  <si>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</si>
  <si>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</si>
  <si>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</si>
  <si>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</si>
  <si>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</si>
  <si>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</si>
  <si>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</si>
  <si>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</si>
  <si>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</si>
  <si>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</si>
  <si>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</si>
  <si>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</si>
  <si>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</si>
  <si>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</si>
  <si>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</si>
  <si>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</si>
  <si>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</si>
  <si>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</si>
  <si>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</si>
  <si>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</si>
  <si>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</si>
  <si>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</si>
  <si>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</si>
  <si>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</si>
  <si>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</si>
  <si>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</si>
  <si>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</si>
  <si>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</si>
  <si>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</si>
  <si>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</si>
  <si>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</si>
  <si>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</si>
  <si>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</si>
  <si>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</si>
  <si>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</si>
  <si>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</si>
  <si>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</si>
  <si>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</si>
  <si>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</si>
  <si>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</si>
  <si>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</si>
  <si>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</si>
  <si>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</si>
  <si>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</si>
  <si>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</si>
  <si>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</si>
  <si>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</si>
  <si>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</si>
  <si>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</si>
  <si>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</si>
  <si>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</si>
  <si>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</si>
  <si>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</si>
  <si>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</si>
  <si>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</si>
  <si>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</si>
  <si>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</si>
  <si>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</si>
  <si>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</si>
  <si>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</si>
  <si>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</si>
  <si>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</si>
  <si>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</si>
  <si>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</si>
  <si>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</si>
  <si>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</si>
  <si>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</si>
  <si>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</si>
  <si>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</si>
  <si>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</si>
  <si>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</si>
  <si>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</si>
  <si>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</si>
  <si>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</si>
  <si>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</si>
  <si>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</si>
  <si>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</si>
  <si>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</si>
  <si>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</si>
  <si>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</si>
  <si>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</si>
  <si>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</si>
  <si>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</si>
  <si>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</si>
  <si>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</si>
  <si>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</si>
  <si>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</si>
  <si>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</si>
  <si>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</si>
  <si>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</si>
  <si>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</si>
  <si>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</si>
  <si>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</si>
  <si>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</si>
  <si>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</si>
  <si>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</si>
  <si>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</si>
  <si>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</si>
  <si>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</si>
  <si>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</si>
  <si>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</si>
  <si>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</si>
  <si>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</si>
  <si>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</si>
  <si>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</si>
  <si>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</si>
  <si>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</si>
  <si>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</si>
  <si>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</si>
  <si>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</si>
  <si>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</si>
  <si>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</si>
  <si>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</si>
  <si>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</si>
  <si>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</si>
  <si>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</si>
  <si>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</si>
  <si>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</si>
  <si>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</si>
  <si>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</si>
  <si>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</si>
  <si>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</si>
  <si>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</si>
  <si>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</si>
  <si>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</si>
  <si>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</si>
  <si>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</si>
  <si>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</si>
  <si>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</si>
  <si>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</si>
  <si>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</si>
  <si>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</si>
  <si>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</si>
  <si>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</si>
  <si>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</si>
  <si>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</si>
  <si>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</si>
  <si>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</si>
  <si>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</si>
  <si>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</si>
  <si>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</si>
  <si>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</si>
  <si>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</si>
  <si>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</si>
  <si>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</si>
  <si>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</si>
  <si>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</si>
  <si>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</si>
  <si>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</si>
  <si>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</si>
  <si>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</si>
  <si>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</si>
  <si>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</si>
  <si>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</si>
  <si>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</si>
  <si>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</si>
  <si>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</si>
  <si>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</si>
  <si>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</si>
  <si>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</si>
  <si>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</si>
  <si>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</si>
  <si>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</si>
  <si>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</si>
  <si>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</si>
  <si>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</si>
  <si>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</si>
  <si>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</si>
  <si>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</si>
  <si>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</si>
  <si>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</si>
  <si>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</si>
  <si>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</si>
  <si>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</si>
  <si>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</si>
  <si>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</si>
  <si>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</si>
  <si>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</si>
  <si>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</si>
  <si>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</si>
  <si>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</si>
  <si>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</si>
  <si>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</si>
  <si>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</si>
  <si>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</si>
  <si>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</si>
  <si>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</si>
  <si>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</si>
  <si>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</si>
  <si>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</si>
  <si>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</si>
  <si>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</si>
  <si>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</si>
  <si>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</si>
  <si>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</si>
  <si>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</si>
  <si>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</si>
  <si>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</si>
  <si>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</si>
  <si>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</si>
  <si>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</si>
  <si>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</si>
  <si>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</si>
  <si>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</si>
  <si>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</si>
  <si>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</si>
  <si>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</si>
  <si>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</si>
  <si>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</si>
  <si>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</si>
  <si>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</si>
  <si>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</si>
  <si>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</si>
  <si>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</si>
  <si>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</si>
  <si>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</si>
  <si>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</si>
  <si>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</si>
  <si>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</si>
  <si>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</si>
  <si>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</si>
  <si>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</si>
  <si>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</si>
  <si>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</si>
  <si>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</si>
  <si>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</si>
  <si>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</si>
  <si>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</si>
  <si>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</si>
  <si>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</si>
  <si>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</si>
  <si>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</si>
  <si>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</si>
  <si>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</si>
  <si>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</si>
  <si>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</si>
  <si>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</si>
  <si>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</si>
  <si>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</si>
  <si>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</si>
  <si>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</si>
  <si>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</si>
  <si>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</si>
  <si>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</si>
  <si>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</si>
  <si>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</si>
  <si>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</si>
  <si>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</si>
  <si>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</si>
  <si>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</si>
  <si>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</si>
  <si>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</si>
  <si>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</si>
  <si>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</si>
  <si>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</si>
  <si>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</si>
  <si>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</si>
  <si>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</si>
  <si>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</si>
  <si>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</si>
  <si>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</si>
  <si>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</si>
  <si>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</si>
  <si>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</si>
  <si>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</si>
  <si>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</si>
  <si>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</si>
  <si>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</si>
  <si>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</si>
  <si>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</si>
  <si>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</si>
  <si>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</si>
  <si>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</si>
  <si>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</si>
  <si>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</si>
  <si>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</si>
  <si>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</si>
  <si>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</si>
  <si>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</si>
  <si>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</si>
  <si>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</si>
  <si>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</si>
  <si>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</si>
  <si>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</si>
  <si>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</si>
  <si>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</si>
  <si>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</si>
  <si>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</si>
  <si>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</si>
  <si>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</si>
  <si>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</si>
  <si>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</si>
  <si>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</si>
  <si>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</si>
  <si>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</si>
  <si>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</si>
  <si>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</si>
  <si>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</si>
  <si>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</si>
  <si>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</si>
  <si>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</si>
  <si>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</si>
  <si>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</si>
  <si>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</si>
  <si>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</si>
  <si>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</si>
  <si>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</si>
  <si>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</si>
  <si>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</si>
  <si>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</si>
  <si>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</si>
  <si>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</si>
  <si>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</si>
  <si>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</si>
  <si>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</si>
  <si>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</si>
  <si>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</si>
  <si>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</si>
  <si>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</si>
  <si>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</si>
  <si>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</si>
  <si>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</si>
  <si>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</si>
  <si>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</si>
  <si>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</si>
  <si>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</si>
  <si>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</si>
  <si>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</si>
  <si>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</si>
  <si>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</si>
  <si>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</si>
  <si>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</si>
  <si>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</si>
  <si>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</si>
  <si>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</si>
  <si>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</si>
  <si>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</si>
  <si>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</si>
  <si>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</si>
  <si>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</si>
  <si>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</si>
  <si>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</si>
  <si>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</si>
  <si>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</si>
  <si>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</si>
  <si>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</si>
  <si>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</si>
  <si>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</si>
  <si>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</si>
  <si>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</si>
  <si>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</si>
  <si>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</si>
  <si>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</si>
  <si>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</si>
  <si>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</si>
  <si>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</si>
  <si>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</si>
  <si>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</si>
  <si>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</si>
  <si>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</si>
  <si>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</si>
  <si>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</si>
  <si>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</si>
  <si>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</si>
  <si>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</si>
  <si>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</si>
  <si>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</si>
  <si>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</si>
  <si>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</si>
  <si>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</si>
  <si>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</si>
  <si>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</si>
  <si>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</si>
  <si>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</si>
  <si>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</si>
  <si>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</si>
  <si>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</si>
  <si>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</si>
  <si>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</si>
  <si>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</si>
  <si>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</si>
  <si>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</si>
  <si>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</si>
  <si>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</si>
  <si>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</si>
  <si>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</si>
  <si>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</si>
  <si>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</si>
  <si>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</si>
  <si>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</si>
  <si>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</si>
  <si>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</si>
  <si>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</si>
  <si>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</si>
  <si>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</si>
  <si>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</si>
  <si>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</si>
  <si>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</si>
  <si>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</si>
  <si>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</si>
  <si>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</si>
  <si>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</si>
  <si>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</si>
  <si>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</si>
  <si>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</si>
  <si>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</si>
  <si>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</si>
  <si>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</si>
  <si>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</si>
  <si>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</si>
  <si>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</si>
  <si>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</si>
  <si>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</si>
  <si>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</si>
  <si>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</si>
  <si>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</si>
  <si>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</si>
  <si>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</si>
  <si>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</si>
  <si>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</si>
  <si>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</si>
  <si>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</si>
  <si>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</si>
  <si>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</si>
  <si>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</si>
  <si>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</si>
  <si>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</si>
  <si>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</si>
  <si>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</si>
  <si>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</si>
  <si>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</si>
  <si>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</si>
  <si>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</si>
  <si>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</si>
  <si>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</si>
  <si>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</si>
  <si>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</si>
  <si>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</si>
  <si>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</si>
  <si>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</si>
  <si>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</si>
  <si>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</si>
  <si>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</si>
  <si>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</si>
  <si>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</si>
  <si>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</si>
  <si>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</si>
  <si>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</si>
  <si>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</si>
  <si>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</si>
  <si>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</si>
  <si>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</si>
  <si>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</si>
  <si>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</si>
  <si>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</si>
  <si>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</si>
  <si>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</si>
  <si>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</si>
  <si>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</si>
  <si>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</si>
  <si>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</si>
  <si>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</si>
  <si>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</si>
  <si>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</si>
  <si>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</si>
  <si>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</si>
  <si>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</si>
  <si>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</si>
  <si>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</si>
  <si>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</si>
  <si>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</si>
  <si>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</si>
  <si>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</si>
  <si>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</si>
  <si>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</si>
  <si>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</si>
  <si>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</si>
  <si>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</si>
  <si>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</si>
  <si>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</si>
  <si>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</si>
  <si>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</si>
  <si>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</si>
  <si>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</si>
  <si>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</si>
  <si>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</si>
  <si>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</si>
  <si>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</si>
  <si>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</si>
  <si>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</si>
  <si>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</si>
  <si>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</si>
  <si>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</si>
  <si>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</si>
  <si>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</si>
  <si>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</si>
  <si>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</si>
  <si>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</si>
  <si>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</si>
  <si>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</si>
  <si>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</si>
  <si>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</si>
  <si>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</si>
  <si>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</si>
  <si>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</si>
  <si>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</si>
  <si>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</si>
  <si>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</si>
  <si>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</si>
  <si>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</si>
  <si>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</si>
  <si>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</si>
  <si>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</si>
  <si>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</si>
  <si>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</si>
  <si>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</si>
  <si>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</si>
  <si>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</si>
  <si>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</si>
  <si>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</si>
  <si>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</si>
  <si>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</si>
  <si>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</si>
  <si>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</si>
  <si>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</si>
  <si>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</si>
  <si>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</si>
  <si>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</si>
  <si>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</si>
  <si>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</si>
  <si>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</si>
  <si>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</si>
  <si>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</si>
  <si>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</si>
  <si>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</si>
  <si>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</si>
  <si>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</si>
  <si>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</si>
  <si>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</si>
  <si>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</si>
  <si>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</si>
  <si>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</si>
  <si>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</si>
  <si>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</si>
  <si>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</si>
  <si>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</si>
  <si>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</si>
  <si>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</si>
  <si>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</si>
  <si>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</si>
  <si>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</si>
  <si>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</si>
  <si>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</si>
  <si>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</si>
  <si>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</si>
  <si>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</si>
  <si>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</si>
  <si>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</si>
  <si>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</si>
  <si>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</si>
  <si>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</si>
  <si>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</si>
  <si>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</si>
  <si>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</si>
  <si>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</si>
  <si>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</si>
  <si>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</si>
  <si>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</si>
  <si>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</si>
  <si>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</si>
  <si>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</si>
  <si>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</si>
  <si>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</si>
  <si>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</si>
  <si>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</si>
  <si>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</si>
  <si>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</si>
  <si>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</si>
  <si>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</si>
  <si>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</si>
  <si>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</si>
  <si>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</si>
  <si>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</si>
  <si>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</si>
  <si>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</si>
  <si>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</si>
  <si>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</si>
  <si>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</si>
  <si>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</si>
  <si>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</si>
  <si>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</si>
  <si>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</si>
  <si>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</si>
  <si>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</si>
  <si>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</si>
  <si>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</si>
  <si>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</si>
  <si>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</si>
  <si>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</si>
  <si>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</si>
  <si>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</si>
  <si>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</si>
  <si>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</si>
  <si>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</si>
  <si>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</si>
  <si>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</si>
  <si>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</si>
  <si>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</si>
  <si>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</si>
  <si>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</si>
  <si>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</si>
  <si>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</si>
  <si>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</si>
  <si>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</si>
  <si>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</si>
  <si>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</si>
  <si>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</si>
  <si>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</si>
  <si>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</si>
  <si>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</si>
  <si>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</si>
  <si>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</si>
  <si>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</si>
  <si>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</si>
  <si>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</si>
  <si>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</si>
  <si>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</si>
  <si>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</si>
  <si>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</si>
  <si>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</si>
  <si>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</si>
  <si>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</si>
  <si>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</si>
  <si>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</si>
  <si>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</si>
  <si>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</si>
  <si>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</si>
  <si>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</si>
  <si>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</si>
  <si>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</si>
  <si>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</si>
  <si>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</si>
  <si>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</si>
  <si>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</si>
  <si>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</si>
  <si>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</si>
  <si>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</si>
  <si>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</si>
  <si>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</si>
  <si>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</si>
  <si>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</si>
  <si>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</si>
  <si>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</si>
  <si>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</si>
  <si>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</si>
  <si>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</si>
  <si>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</si>
  <si>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</si>
  <si>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</si>
  <si>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</si>
  <si>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</si>
  <si>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</si>
  <si>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</si>
  <si>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</si>
  <si>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</si>
  <si>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</si>
  <si>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</si>
  <si>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</si>
  <si>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</si>
  <si>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</si>
  <si>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</si>
  <si>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</si>
  <si>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</si>
  <si>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</si>
  <si>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</si>
  <si>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</si>
  <si>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</si>
  <si>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</si>
  <si>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</si>
  <si>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</si>
  <si>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</si>
  <si>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</si>
  <si>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</si>
  <si>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</si>
  <si>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</si>
  <si>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</si>
  <si>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</si>
  <si>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</si>
  <si>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</si>
  <si>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</si>
  <si>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</si>
  <si>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</si>
  <si>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</si>
  <si>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</si>
  <si>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</si>
  <si>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</si>
  <si>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</si>
  <si>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</si>
  <si>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</si>
  <si>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</si>
  <si>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</si>
  <si>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</si>
  <si>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</si>
  <si>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</si>
  <si>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</si>
  <si>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</si>
  <si>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</si>
  <si>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</si>
  <si>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</si>
  <si>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</si>
  <si>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</si>
  <si>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</si>
  <si>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</si>
  <si>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</si>
  <si>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</si>
  <si>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</si>
  <si>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</si>
  <si>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</si>
  <si>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</si>
  <si>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</si>
  <si>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</si>
  <si>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</si>
  <si>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</si>
  <si>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</si>
  <si>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</si>
  <si>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</si>
  <si>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</si>
  <si>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</si>
  <si>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</si>
  <si>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</si>
  <si>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</si>
  <si>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</si>
  <si>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</si>
  <si>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</si>
  <si>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</si>
  <si>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</si>
  <si>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</si>
  <si>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</si>
  <si>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</si>
  <si>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</si>
  <si>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</si>
  <si>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</si>
  <si>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</si>
  <si>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</si>
  <si>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</si>
  <si>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</si>
  <si>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</si>
  <si>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</si>
  <si>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</si>
  <si>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</si>
  <si>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</si>
  <si>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</si>
  <si>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</si>
  <si>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</si>
  <si>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</si>
  <si>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</si>
  <si>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</si>
  <si>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</si>
  <si>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</si>
  <si>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</si>
  <si>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</si>
  <si>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</si>
  <si>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</si>
  <si>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</si>
  <si>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</si>
  <si>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</si>
  <si>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</si>
  <si>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</si>
  <si>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</si>
  <si>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</si>
  <si>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</si>
  <si>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</si>
  <si>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</si>
  <si>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</si>
  <si>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</si>
  <si>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</si>
  <si>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</si>
  <si>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</si>
  <si>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</si>
  <si>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</si>
  <si>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</si>
  <si>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</si>
  <si>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</si>
  <si>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</si>
  <si>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</si>
  <si>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</si>
  <si>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</si>
  <si>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</si>
  <si>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</si>
  <si>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</si>
  <si>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</si>
  <si>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</si>
  <si>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</si>
  <si>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</si>
  <si>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</si>
  <si>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</si>
  <si>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</si>
  <si>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</si>
  <si>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</si>
  <si>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</si>
  <si>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</si>
  <si>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</si>
  <si>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</si>
  <si>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</si>
  <si>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</si>
  <si>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</si>
  <si>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</si>
  <si>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</si>
  <si>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</si>
  <si>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</si>
  <si>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</si>
  <si>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</si>
  <si>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</si>
  <si>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</si>
  <si>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</si>
  <si>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</si>
  <si>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</si>
  <si>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</si>
  <si>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</si>
  <si>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</si>
  <si>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</si>
  <si>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</si>
  <si>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</si>
  <si>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</si>
  <si>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</si>
  <si>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</si>
  <si>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</si>
  <si>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</si>
  <si>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</si>
  <si>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</si>
  <si>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</si>
  <si>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</si>
  <si>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</si>
  <si>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</si>
  <si>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</si>
  <si>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</si>
  <si>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</si>
  <si>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</si>
  <si>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</si>
  <si>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</si>
  <si>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</si>
  <si>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</si>
  <si>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</si>
  <si>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</si>
  <si>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</si>
  <si>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</si>
  <si>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</si>
  <si>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</si>
  <si>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</si>
  <si>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</si>
  <si>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</si>
  <si>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</si>
  <si>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</si>
  <si>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</si>
  <si>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</si>
  <si>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</si>
  <si>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</si>
  <si>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</si>
  <si>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</si>
  <si>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</si>
  <si>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</si>
  <si>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</si>
  <si>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</si>
  <si>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</si>
  <si>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</si>
  <si>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</si>
  <si>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</si>
  <si>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</si>
  <si>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</si>
  <si>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</si>
  <si>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</si>
  <si>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</si>
  <si>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</si>
  <si>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</si>
  <si>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</si>
  <si>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</si>
  <si>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</si>
  <si>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</si>
  <si>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</si>
  <si>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</si>
  <si>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</si>
  <si>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</si>
  <si>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</si>
  <si>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</si>
  <si>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</si>
  <si>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</si>
  <si>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</si>
  <si>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</si>
  <si>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</si>
  <si>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</si>
  <si>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</si>
  <si>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</si>
  <si>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</si>
  <si>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</si>
  <si>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</si>
  <si>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</si>
  <si>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</si>
  <si>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</si>
  <si>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</si>
  <si>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</si>
  <si>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</si>
  <si>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</si>
  <si>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</si>
  <si>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</si>
  <si>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</si>
  <si>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</si>
  <si>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</si>
  <si>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</si>
  <si>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</si>
  <si>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</si>
  <si>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</si>
  <si>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</si>
  <si>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</si>
  <si>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</si>
  <si>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</si>
  <si>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</si>
  <si>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</si>
  <si>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</si>
  <si>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</si>
  <si>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</si>
  <si>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</si>
  <si>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</si>
  <si>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</si>
  <si>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</si>
  <si>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</si>
  <si>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</si>
  <si>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</si>
  <si>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</si>
  <si>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</si>
  <si>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</si>
  <si>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</si>
  <si>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</si>
  <si>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</si>
  <si>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</si>
  <si>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</si>
  <si>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</si>
  <si>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</si>
  <si>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</si>
  <si>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</si>
  <si>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</si>
  <si>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</si>
  <si>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</si>
  <si>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</si>
  <si>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</si>
  <si>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</si>
  <si>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</si>
  <si>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</si>
  <si>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</si>
  <si>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</si>
  <si>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</si>
  <si>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</si>
  <si>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</si>
  <si>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</si>
  <si>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</si>
  <si>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</si>
  <si>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</si>
  <si>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</si>
  <si>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</si>
  <si>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</si>
  <si>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</si>
  <si>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</si>
  <si>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</si>
  <si>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</si>
  <si>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</si>
  <si>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</si>
  <si>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</si>
  <si>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</si>
  <si>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</si>
  <si>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</si>
  <si>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</si>
  <si>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</si>
  <si>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</si>
  <si>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</si>
  <si>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</si>
  <si>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</si>
  <si>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</si>
  <si>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</si>
  <si>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</si>
  <si>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</si>
  <si>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</si>
  <si>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</si>
  <si>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</si>
  <si>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</si>
  <si>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</si>
  <si>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</si>
  <si>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</si>
  <si>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</si>
  <si>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</si>
  <si>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</si>
  <si>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</si>
  <si>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</si>
  <si>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</si>
  <si>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</si>
  <si>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</si>
  <si>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</si>
  <si>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</si>
  <si>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</si>
  <si>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</si>
  <si>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</si>
  <si>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</si>
  <si>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</si>
  <si>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</si>
  <si>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</si>
  <si>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</si>
  <si>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</si>
  <si>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</si>
  <si>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</si>
  <si>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</si>
  <si>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</si>
  <si>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</si>
  <si>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</si>
  <si>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</si>
  <si>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</si>
  <si>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</si>
  <si>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</si>
  <si>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</si>
  <si>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</si>
  <si>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</si>
  <si>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</si>
  <si>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</si>
  <si>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</si>
  <si>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</si>
  <si>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</si>
  <si>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</si>
  <si>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</si>
  <si>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</si>
  <si>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</si>
  <si>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</si>
  <si>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</si>
  <si>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</si>
  <si>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</si>
  <si>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</si>
  <si>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</si>
  <si>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</si>
  <si>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</si>
  <si>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</si>
  <si>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</si>
  <si>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</si>
  <si>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</si>
  <si>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</si>
  <si>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</si>
  <si>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</si>
  <si>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</si>
  <si>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</si>
  <si>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</si>
  <si>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</si>
  <si>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</si>
  <si>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</si>
  <si>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</si>
  <si>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</si>
  <si>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</si>
  <si>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</si>
  <si>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</si>
  <si>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</si>
  <si>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</si>
  <si>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</si>
  <si>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</si>
  <si>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</si>
  <si>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</si>
  <si>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</si>
  <si>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</si>
  <si>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</si>
  <si>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</si>
  <si>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</si>
  <si>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</si>
  <si>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</si>
  <si>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</si>
  <si>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</si>
  <si>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</si>
  <si>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</si>
  <si>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</si>
  <si>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</si>
  <si>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</si>
  <si>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</si>
  <si>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</si>
  <si>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</si>
  <si>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</si>
  <si>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</si>
  <si>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</si>
  <si>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</si>
  <si>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</si>
  <si>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</si>
  <si>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</si>
  <si>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</si>
  <si>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</si>
  <si>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</si>
  <si>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</si>
  <si>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</si>
  <si>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</si>
  <si>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</si>
  <si>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</si>
  <si>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</si>
  <si>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</si>
  <si>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</si>
  <si>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</si>
  <si>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</si>
  <si>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</si>
  <si>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</si>
  <si>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</si>
  <si>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</si>
  <si>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</si>
  <si>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</si>
  <si>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</si>
  <si>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</si>
  <si>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</si>
  <si>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</si>
  <si>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</si>
  <si>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</si>
  <si>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</si>
  <si>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</si>
  <si>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</si>
  <si>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</si>
  <si>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</si>
  <si>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</si>
  <si>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</si>
  <si>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</si>
  <si>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</si>
  <si>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</si>
  <si>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</si>
  <si>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</si>
  <si>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</si>
  <si>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</si>
  <si>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</si>
  <si>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</si>
  <si>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</si>
  <si>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</si>
  <si>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</si>
  <si>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</si>
  <si>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</si>
  <si>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</si>
  <si>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</si>
  <si>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</si>
  <si>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</si>
  <si>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</si>
  <si>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</si>
  <si>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</si>
  <si>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</si>
  <si>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</si>
  <si>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</si>
  <si>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</si>
  <si>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</si>
  <si>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</si>
  <si>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</si>
  <si>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</si>
  <si>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</si>
  <si>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</si>
  <si>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</si>
  <si>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</si>
  <si>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</si>
  <si>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</si>
  <si>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</si>
  <si>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</si>
  <si>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</si>
  <si>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</si>
  <si>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</si>
  <si>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</si>
  <si>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</si>
  <si>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</si>
  <si>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</si>
  <si>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</si>
  <si>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</si>
  <si>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</si>
  <si>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</si>
  <si>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</si>
  <si>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</si>
  <si>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</si>
  <si>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</si>
  <si>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</si>
  <si>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</si>
  <si>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</si>
  <si>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</si>
  <si>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</si>
  <si>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</si>
  <si>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</si>
  <si>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</si>
  <si>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</si>
  <si>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</si>
  <si>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</si>
  <si>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</si>
  <si>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</si>
  <si>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</si>
  <si>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</si>
  <si>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</si>
  <si>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</si>
  <si>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</si>
  <si>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</si>
  <si>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</si>
  <si>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</si>
  <si>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</si>
  <si>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</si>
  <si>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</si>
  <si>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</si>
  <si>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</si>
  <si>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</si>
  <si>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</si>
  <si>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</si>
  <si>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</si>
  <si>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</si>
  <si>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</si>
  <si>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</si>
  <si>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</si>
  <si>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</si>
  <si>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</si>
  <si>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</si>
  <si>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</si>
  <si>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</si>
  <si>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</si>
  <si>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</si>
  <si>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</si>
  <si>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</si>
  <si>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</si>
  <si>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</si>
  <si>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</si>
  <si>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</si>
  <si>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</si>
  <si>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</si>
  <si>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</si>
  <si>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</si>
  <si>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</si>
  <si>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</si>
  <si>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</si>
  <si>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</si>
  <si>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</si>
  <si>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</si>
  <si>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</si>
  <si>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</si>
  <si>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</si>
  <si>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</si>
  <si>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</si>
  <si>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</si>
  <si>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</si>
  <si>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</si>
  <si>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</si>
  <si>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</si>
  <si>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</si>
  <si>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</si>
  <si>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</si>
  <si>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</si>
  <si>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</si>
  <si>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</si>
  <si>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</si>
  <si>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</si>
  <si>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</si>
  <si>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</si>
  <si>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</si>
  <si>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</si>
  <si>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</si>
  <si>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</si>
  <si>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</si>
  <si>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</si>
  <si>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</si>
  <si>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</si>
  <si>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</si>
  <si>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</si>
  <si>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</si>
  <si>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</si>
  <si>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</si>
  <si>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</si>
  <si>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</si>
  <si>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</si>
  <si>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</si>
  <si>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</si>
  <si>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</si>
  <si>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</si>
  <si>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</si>
  <si>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</si>
  <si>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</si>
  <si>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</si>
  <si>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</si>
  <si>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</si>
  <si>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</si>
  <si>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</si>
  <si>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</si>
  <si>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</si>
  <si>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</si>
  <si>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</si>
  <si>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</si>
  <si>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</si>
  <si>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</si>
  <si>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</si>
  <si>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</si>
  <si>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</si>
  <si>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</si>
  <si>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</si>
  <si>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</si>
  <si>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</si>
  <si>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</si>
  <si>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</si>
  <si>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</si>
  <si>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</si>
  <si>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</si>
  <si>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</si>
  <si>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</si>
  <si>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</si>
  <si>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</si>
  <si>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</si>
  <si>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</si>
  <si>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</si>
  <si>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</si>
  <si>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</si>
  <si>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</si>
  <si>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</si>
  <si>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</si>
  <si>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</si>
  <si>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</si>
  <si>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</si>
  <si>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</si>
  <si>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</si>
  <si>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</si>
  <si>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</si>
  <si>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</si>
  <si>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</si>
  <si>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</si>
  <si>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</si>
  <si>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</si>
  <si>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</si>
  <si>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</si>
  <si>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</si>
  <si>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</si>
  <si>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</si>
  <si>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</si>
  <si>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</si>
  <si>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</si>
  <si>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</si>
  <si>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</si>
  <si>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</si>
  <si>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</si>
  <si>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</si>
  <si>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</si>
  <si>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</si>
  <si>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</si>
  <si>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</si>
  <si>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</si>
  <si>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</si>
  <si>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</si>
  <si>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</si>
  <si>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</si>
  <si>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</si>
  <si>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</si>
  <si>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</si>
  <si>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</si>
  <si>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</si>
  <si>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</si>
  <si>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</si>
  <si>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</si>
  <si>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</si>
  <si>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</si>
  <si>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</si>
  <si>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</si>
  <si>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</si>
  <si>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</si>
  <si>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</si>
  <si>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</si>
  <si>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</si>
  <si>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</si>
  <si>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</si>
  <si>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</si>
  <si>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</si>
  <si>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</si>
  <si>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</si>
  <si>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</si>
  <si>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</si>
  <si>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</si>
  <si>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</si>
  <si>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</si>
  <si>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</si>
  <si>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</si>
  <si>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</si>
  <si>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</si>
  <si>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</si>
  <si>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</si>
  <si>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</si>
  <si>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</si>
  <si>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</si>
  <si>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</si>
  <si>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</si>
  <si>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</si>
  <si>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</si>
  <si>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</si>
  <si>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</si>
  <si>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</si>
  <si>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</si>
  <si>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</si>
  <si>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</si>
  <si>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</si>
  <si>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</si>
  <si>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</si>
  <si>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</si>
  <si>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</si>
  <si>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</si>
  <si>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</si>
  <si>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</si>
  <si>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</si>
  <si>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</si>
  <si>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</si>
  <si>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</si>
  <si>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</si>
  <si>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</si>
  <si>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</si>
  <si>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</si>
  <si>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</si>
  <si>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</si>
  <si>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</si>
  <si>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</si>
  <si>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</si>
  <si>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</si>
  <si>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</si>
  <si>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</si>
  <si>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</si>
  <si>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</si>
  <si>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</si>
  <si>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</si>
  <si>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</si>
  <si>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</si>
  <si>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</si>
  <si>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</si>
  <si>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</si>
  <si>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</si>
  <si>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</si>
  <si>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</si>
  <si>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</si>
  <si>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</si>
  <si>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</si>
  <si>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</si>
  <si>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</si>
  <si>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</si>
  <si>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</si>
  <si>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</si>
  <si>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</si>
  <si>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</si>
  <si>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</si>
  <si>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</si>
  <si>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</si>
  <si>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</si>
  <si>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</si>
  <si>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</si>
  <si>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</si>
  <si>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</si>
  <si>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</si>
  <si>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</si>
  <si>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</si>
  <si>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</si>
  <si>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</si>
  <si>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</si>
  <si>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</si>
  <si>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</si>
  <si>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</si>
  <si>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</si>
  <si>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</si>
  <si>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</si>
  <si>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</si>
  <si>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</si>
  <si>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</si>
  <si>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</si>
  <si>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</si>
  <si>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</si>
  <si>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</si>
  <si>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</si>
  <si>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</si>
  <si>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</si>
  <si>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</si>
  <si>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</si>
  <si>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</si>
  <si>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</si>
  <si>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</si>
  <si>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</si>
  <si>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</si>
  <si>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</si>
  <si>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</si>
  <si>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</si>
  <si>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</si>
  <si>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</si>
  <si>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</si>
  <si>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</si>
  <si>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</si>
  <si>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</si>
  <si>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</si>
  <si>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</si>
  <si>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</si>
  <si>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</si>
  <si>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</si>
  <si>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</si>
  <si>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</si>
  <si>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</si>
  <si>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</si>
  <si>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</si>
  <si>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</si>
  <si>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</si>
  <si>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</si>
  <si>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</si>
  <si>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</si>
  <si>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</si>
  <si>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</si>
  <si>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</si>
  <si>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</si>
  <si>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</si>
  <si>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</si>
  <si>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</si>
  <si>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</si>
  <si>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</si>
  <si>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</si>
  <si>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</si>
  <si>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</si>
  <si>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</si>
  <si>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</si>
  <si>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</si>
  <si>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</si>
  <si>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</si>
  <si>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</si>
  <si>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</si>
  <si>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</si>
  <si>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</si>
  <si>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</si>
  <si>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</si>
  <si>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</si>
  <si>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</si>
  <si>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</si>
  <si>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</si>
  <si>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</si>
  <si>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</si>
  <si>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</si>
  <si>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</si>
  <si>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</si>
  <si>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</si>
  <si>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</si>
  <si>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</si>
  <si>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</si>
  <si>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</si>
  <si>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</si>
  <si>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</si>
  <si>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</si>
  <si>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</si>
  <si>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</si>
  <si>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</si>
  <si>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</si>
  <si>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</si>
  <si>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</si>
  <si>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</si>
  <si>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</si>
  <si>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</si>
  <si>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</si>
  <si>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</si>
  <si>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</si>
  <si>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</si>
  <si>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</si>
  <si>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</si>
  <si>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</si>
  <si>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</si>
  <si>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</si>
  <si>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</si>
  <si>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</si>
  <si>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</si>
  <si>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</si>
  <si>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</si>
  <si>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</si>
  <si>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</si>
  <si>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</si>
  <si>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</si>
  <si>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</si>
  <si>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</si>
  <si>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</si>
  <si>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</si>
  <si>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</si>
  <si>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</si>
  <si>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</si>
  <si>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</si>
  <si>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</si>
  <si>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</si>
  <si>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</si>
  <si>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</si>
  <si>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</si>
  <si>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</si>
  <si>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</si>
  <si>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</si>
  <si>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</si>
  <si>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</si>
  <si>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</si>
  <si>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</si>
  <si>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</si>
  <si>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</si>
  <si>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</si>
  <si>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</si>
  <si>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</si>
  <si>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</si>
  <si>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</si>
  <si>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</si>
  <si>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</si>
  <si>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</si>
  <si>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</si>
  <si>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</si>
  <si>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</si>
  <si>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</si>
  <si>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</si>
  <si>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</si>
  <si>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</si>
  <si>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</si>
  <si>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</si>
  <si>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</si>
  <si>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</si>
  <si>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</si>
  <si>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</si>
  <si>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</si>
  <si>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</si>
  <si>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</si>
  <si>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</si>
  <si>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</si>
  <si>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</si>
  <si>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</si>
  <si>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</si>
  <si>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</si>
  <si>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</si>
  <si>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</si>
  <si>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</si>
  <si>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</si>
  <si>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</si>
  <si>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</si>
  <si>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</si>
  <si>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</si>
  <si>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</si>
  <si>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</si>
  <si>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</si>
  <si>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</si>
  <si>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</si>
  <si>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</si>
  <si>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</si>
  <si>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</si>
  <si>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</si>
  <si>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</si>
  <si>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</si>
  <si>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</si>
  <si>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</si>
  <si>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</si>
  <si>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</si>
  <si>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</si>
  <si>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</si>
  <si>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</si>
  <si>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</si>
  <si>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</si>
  <si>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</si>
  <si>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</si>
  <si>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</si>
  <si>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</si>
  <si>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</si>
  <si>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</si>
  <si>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</si>
  <si>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</si>
  <si>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</si>
  <si>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</si>
  <si>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</si>
  <si>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</si>
  <si>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</si>
  <si>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</si>
  <si>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</si>
  <si>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</si>
  <si>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</si>
  <si>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</si>
  <si>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</si>
  <si>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</si>
  <si>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</si>
  <si>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</si>
  <si>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</si>
  <si>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</si>
  <si>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</si>
  <si>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</si>
  <si>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</si>
  <si>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</si>
  <si>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</si>
  <si>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</si>
  <si>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</si>
  <si>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</si>
  <si>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</si>
  <si>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</si>
  <si>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</si>
  <si>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</si>
  <si>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</si>
  <si>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</si>
  <si>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</si>
  <si>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</si>
  <si>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</si>
  <si>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</si>
  <si>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</si>
  <si>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</si>
  <si>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</si>
  <si>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</si>
  <si>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</si>
  <si>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</si>
  <si>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</si>
  <si>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</si>
  <si>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</si>
  <si>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</si>
  <si>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</si>
  <si>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</si>
  <si>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</si>
  <si>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</si>
  <si>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</si>
  <si>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</si>
  <si>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</si>
  <si>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</si>
  <si>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</si>
  <si>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</si>
  <si>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</si>
  <si>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</si>
  <si>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</si>
  <si>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</si>
  <si>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</si>
  <si>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</si>
  <si>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</si>
  <si>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</si>
  <si>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</si>
  <si>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</si>
  <si>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</si>
  <si>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</si>
  <si>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</si>
  <si>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</si>
  <si>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</si>
  <si>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</si>
  <si>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</si>
  <si>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</si>
  <si>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</si>
  <si>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</si>
  <si>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</si>
  <si>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</si>
  <si>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</si>
  <si>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</si>
  <si>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</si>
  <si>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</si>
  <si>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</si>
  <si>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</si>
  <si>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</si>
  <si>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</si>
  <si>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</si>
  <si>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</si>
  <si>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</si>
  <si>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</si>
  <si>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</si>
  <si>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</si>
  <si>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</si>
  <si>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</si>
  <si>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</si>
  <si>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</si>
  <si>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</si>
  <si>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</si>
  <si>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</si>
  <si>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</si>
  <si>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</si>
  <si>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</si>
  <si>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</si>
  <si>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</si>
  <si>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</si>
  <si>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</si>
  <si>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</si>
  <si>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</si>
  <si>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</si>
  <si>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</si>
  <si>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</si>
  <si>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</si>
  <si>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</si>
  <si>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</si>
  <si>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</si>
  <si>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</si>
  <si>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</si>
  <si>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</si>
  <si>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</si>
  <si>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</si>
  <si>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</si>
  <si>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</si>
  <si>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</si>
  <si>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</si>
  <si>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</si>
  <si>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</si>
  <si>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</si>
  <si>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</si>
  <si>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</si>
  <si>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</si>
  <si>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</si>
  <si>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</si>
  <si>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</si>
  <si>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</si>
  <si>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</si>
  <si>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</si>
  <si>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</si>
  <si>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</si>
  <si>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</si>
  <si>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</si>
  <si>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</si>
  <si>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</si>
  <si>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</si>
  <si>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</si>
  <si>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</si>
  <si>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</si>
  <si>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</si>
  <si>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</si>
  <si>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</si>
  <si>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</si>
  <si>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</si>
  <si>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</si>
  <si>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</si>
  <si>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</si>
  <si>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</si>
  <si>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</si>
  <si>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</si>
  <si>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</si>
  <si>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</si>
  <si>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</si>
  <si>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</si>
  <si>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</si>
  <si>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</si>
  <si>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</si>
  <si>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</si>
  <si>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</si>
  <si>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</si>
  <si>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</si>
  <si>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</si>
  <si>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</si>
  <si>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</si>
  <si>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</si>
  <si>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</si>
  <si>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</si>
  <si>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</si>
  <si>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</si>
  <si>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</si>
  <si>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</si>
  <si>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</si>
  <si>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</si>
  <si>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</si>
  <si>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</si>
  <si>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</si>
  <si>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</si>
  <si>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</si>
  <si>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</si>
  <si>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</si>
  <si>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</si>
  <si>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</si>
  <si>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</si>
  <si>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</si>
  <si>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</si>
  <si>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</si>
  <si>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</si>
  <si>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</si>
  <si>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</si>
  <si>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</si>
  <si>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</si>
  <si>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</si>
  <si>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</si>
  <si>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</si>
  <si>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</si>
  <si>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</si>
  <si>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</si>
  <si>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</si>
  <si>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</si>
  <si>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</si>
  <si>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</si>
  <si>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</si>
  <si>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</si>
  <si>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</si>
  <si>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</si>
  <si>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</si>
  <si>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</si>
  <si>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</si>
  <si>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</si>
  <si>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</si>
  <si>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</si>
  <si>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</si>
  <si>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</si>
  <si>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</si>
  <si>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</si>
  <si>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</si>
  <si>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</si>
  <si>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</si>
  <si>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</si>
  <si>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</si>
  <si>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</si>
  <si>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</si>
  <si>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</si>
  <si>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</si>
  <si>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</si>
  <si>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</si>
  <si>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</si>
  <si>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</si>
  <si>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</si>
  <si>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</si>
  <si>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</si>
  <si>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</si>
  <si>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</si>
  <si>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</si>
  <si>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</si>
  <si>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</si>
  <si>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</si>
  <si>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</si>
  <si>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</si>
  <si>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</si>
  <si>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</si>
  <si>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</si>
  <si>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</si>
  <si>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</si>
  <si>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</si>
  <si>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</si>
  <si>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</si>
  <si>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</si>
  <si>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</si>
  <si>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</si>
  <si>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</si>
  <si>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</si>
  <si>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</si>
  <si>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</si>
  <si>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</si>
  <si>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</si>
  <si>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</si>
  <si>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</si>
  <si>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</si>
  <si>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</si>
  <si>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</si>
  <si>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</si>
  <si>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</si>
  <si>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</si>
  <si>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</si>
  <si>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</si>
  <si>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</si>
  <si>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</si>
  <si>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</si>
  <si>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</si>
  <si>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</si>
  <si>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</si>
  <si>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</si>
  <si>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</si>
  <si>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</si>
  <si>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</si>
  <si>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</si>
  <si>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</si>
  <si>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</si>
  <si>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</si>
  <si>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</si>
  <si>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</si>
  <si>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</si>
  <si>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</si>
  <si>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</si>
  <si>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</si>
  <si>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</si>
  <si>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</si>
  <si>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</si>
  <si>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</si>
  <si>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</si>
  <si>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</si>
  <si>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</si>
  <si>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</si>
  <si>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</si>
  <si>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</si>
  <si>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</si>
  <si>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</si>
  <si>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</si>
  <si>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</si>
  <si>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</si>
  <si>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</si>
  <si>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</si>
  <si>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</si>
  <si>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</si>
  <si>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</si>
  <si>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</si>
  <si>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</si>
  <si>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</si>
  <si>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</si>
  <si>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</si>
  <si>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</si>
  <si>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</si>
  <si>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</si>
  <si>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</si>
  <si>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</si>
  <si>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</si>
  <si>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</si>
  <si>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</si>
  <si>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</si>
  <si>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</si>
  <si>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</si>
  <si>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</si>
  <si>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</si>
  <si>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</si>
  <si>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</si>
  <si>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</si>
  <si>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</si>
  <si>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</si>
  <si>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</si>
  <si>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</si>
  <si>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</si>
  <si>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</si>
  <si>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</si>
  <si>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</si>
  <si>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</si>
  <si>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</si>
  <si>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</si>
  <si>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</si>
  <si>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</si>
  <si>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</si>
  <si>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</si>
  <si>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</si>
  <si>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</si>
  <si>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</si>
  <si>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</si>
  <si>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</si>
  <si>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</si>
  <si>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</si>
  <si>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</si>
  <si>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</si>
  <si>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</si>
  <si>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</si>
  <si>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</si>
  <si>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</si>
  <si>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</si>
  <si>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</si>
  <si>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</si>
  <si>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</si>
  <si>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</si>
  <si>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</si>
  <si>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</si>
  <si>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</si>
  <si>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</si>
  <si>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</si>
  <si>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</si>
  <si>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</si>
  <si>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</si>
  <si>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</si>
  <si>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</si>
  <si>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</si>
  <si>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</si>
  <si>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</si>
  <si>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</si>
  <si>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</si>
  <si>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</si>
  <si>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</si>
  <si>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</si>
  <si>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</si>
  <si>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</si>
  <si>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</si>
  <si>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</si>
  <si>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</si>
  <si>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</si>
  <si>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</si>
  <si>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</si>
  <si>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</si>
  <si>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</si>
  <si>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</si>
  <si>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</si>
  <si>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</si>
  <si>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</si>
  <si>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</si>
  <si>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</si>
  <si>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</si>
  <si>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</si>
  <si>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</si>
  <si>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</si>
  <si>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</si>
  <si>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</si>
  <si>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</si>
  <si>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</si>
  <si>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</si>
  <si>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</si>
  <si>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</si>
  <si>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</si>
  <si>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</si>
  <si>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</si>
  <si>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</si>
  <si>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</si>
  <si>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</si>
  <si>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</si>
  <si>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</si>
  <si>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</si>
  <si>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</si>
  <si>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</si>
  <si>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</si>
  <si>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</si>
  <si>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</si>
  <si>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</si>
  <si>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</si>
  <si>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</si>
  <si>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</si>
  <si>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</si>
  <si>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</si>
  <si>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</si>
  <si>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</si>
  <si>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</si>
  <si>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</si>
  <si>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</si>
  <si>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</si>
  <si>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</si>
  <si>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</si>
  <si>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</si>
  <si>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</si>
  <si>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</si>
  <si>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</si>
  <si>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</si>
  <si>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</si>
  <si>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</si>
  <si>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</si>
  <si>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</si>
  <si>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</si>
  <si>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</si>
  <si>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</si>
  <si>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</si>
  <si>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</si>
  <si>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</si>
  <si>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</si>
  <si>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</si>
  <si>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</si>
  <si>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</si>
  <si>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</si>
  <si>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</si>
  <si>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</si>
  <si>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</si>
  <si>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</si>
  <si>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</si>
  <si>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</si>
  <si>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</si>
  <si>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</si>
  <si>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</si>
  <si>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</si>
  <si>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</si>
  <si>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</si>
  <si>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</si>
  <si>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</si>
  <si>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</si>
  <si>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</si>
  <si>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</si>
  <si>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</si>
  <si>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</si>
  <si>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</si>
  <si>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</si>
  <si>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</si>
  <si>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</si>
  <si>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</si>
  <si>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</si>
  <si>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</si>
  <si>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</si>
  <si>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</si>
  <si>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</si>
  <si>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</si>
  <si>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</si>
  <si>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</si>
  <si>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</si>
  <si>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</si>
  <si>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</si>
  <si>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</si>
  <si>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</si>
  <si>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</si>
  <si>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</si>
  <si>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</si>
  <si>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</si>
  <si>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</si>
  <si>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</si>
  <si>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</si>
  <si>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</si>
  <si>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</si>
  <si>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</si>
  <si>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</si>
  <si>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</si>
  <si>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</si>
  <si>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</si>
  <si>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</si>
  <si>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</si>
  <si>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</si>
  <si>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</si>
  <si>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</si>
  <si>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</si>
  <si>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</si>
  <si>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</si>
  <si>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</si>
  <si>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</si>
  <si>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</si>
  <si>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</si>
  <si>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</si>
  <si>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</si>
  <si>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</si>
  <si>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</si>
  <si>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</si>
  <si>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</si>
  <si>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</si>
  <si>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</si>
  <si>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</si>
  <si>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</si>
  <si>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</si>
  <si>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</si>
  <si>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</si>
  <si>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</si>
  <si>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</si>
  <si>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</si>
  <si>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</si>
  <si>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</si>
  <si>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</si>
  <si>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</si>
  <si>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</si>
  <si>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</si>
  <si>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</si>
  <si>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</si>
  <si>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</si>
  <si>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</si>
  <si>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</si>
  <si>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</si>
  <si>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</si>
  <si>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</si>
  <si>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</si>
  <si>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</si>
  <si>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</si>
  <si>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</si>
  <si>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</si>
  <si>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</si>
  <si>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</si>
  <si>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</si>
  <si>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</si>
  <si>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</si>
  <si>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</si>
  <si>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</si>
  <si>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</si>
  <si>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</si>
  <si>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</si>
  <si>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</si>
  <si>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</si>
  <si>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</si>
  <si>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</si>
  <si>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</si>
  <si>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</si>
  <si>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</si>
  <si>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</si>
  <si>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</si>
  <si>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</si>
  <si>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</si>
  <si>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</si>
  <si>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</si>
  <si>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</si>
  <si>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</si>
  <si>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</si>
  <si>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</si>
  <si>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</si>
  <si>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</si>
  <si>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</si>
  <si>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</si>
  <si>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</si>
  <si>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</si>
  <si>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</si>
  <si>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</si>
  <si>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</si>
  <si>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</si>
  <si>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</si>
  <si>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</si>
  <si>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</si>
  <si>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</si>
  <si>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</si>
  <si>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</si>
  <si>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</si>
  <si>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</si>
  <si>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</si>
  <si>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</si>
  <si>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</si>
  <si>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</si>
  <si>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</si>
  <si>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</si>
  <si>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</si>
  <si>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</si>
  <si>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</si>
  <si>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</si>
  <si>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</si>
  <si>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</si>
  <si>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</si>
  <si>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</si>
  <si>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</si>
  <si>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</si>
  <si>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</si>
  <si>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</si>
  <si>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</si>
  <si>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</si>
  <si>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</si>
  <si>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</si>
  <si>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</si>
  <si>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</si>
  <si>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</si>
  <si>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</si>
  <si>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</si>
  <si>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</si>
  <si>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</si>
  <si>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</si>
  <si>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</si>
  <si>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</si>
  <si>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</si>
  <si>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</si>
  <si>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</si>
  <si>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</si>
  <si>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</si>
  <si>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</si>
  <si>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</si>
  <si>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</si>
  <si>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</si>
  <si>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</si>
  <si>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</si>
  <si>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</si>
  <si>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</si>
  <si>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</si>
  <si>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</si>
  <si>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</si>
  <si>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</si>
  <si>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</si>
  <si>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</si>
  <si>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</si>
  <si>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</si>
  <si>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</si>
  <si>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</si>
  <si>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</si>
  <si>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</si>
  <si>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</si>
  <si>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</si>
  <si>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</si>
  <si>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</si>
  <si>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</si>
  <si>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</si>
  <si>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</si>
  <si>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</si>
  <si>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</si>
  <si>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</si>
  <si>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</si>
  <si>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</si>
  <si>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</si>
  <si>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</si>
  <si>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</si>
  <si>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</si>
  <si>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</si>
  <si>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</si>
  <si>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</si>
  <si>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</si>
  <si>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</si>
  <si>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</si>
  <si>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</si>
  <si>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</si>
  <si>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</si>
  <si>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</si>
  <si>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</si>
  <si>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</si>
  <si>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</si>
  <si>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</si>
  <si>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</si>
  <si>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</si>
  <si>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</si>
  <si>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</si>
  <si>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</si>
  <si>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</si>
  <si>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</si>
  <si>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</si>
  <si>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</si>
  <si>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</si>
  <si>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</si>
  <si>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</si>
  <si>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</si>
  <si>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</si>
  <si>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</si>
  <si>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</si>
  <si>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</si>
  <si>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</si>
  <si>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</si>
  <si>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</si>
  <si>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</si>
  <si>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</si>
  <si>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</si>
  <si>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</si>
  <si>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</si>
  <si>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</si>
  <si>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</si>
  <si>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</si>
  <si>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</si>
  <si>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</si>
  <si>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</si>
  <si>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</si>
  <si>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</si>
  <si>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</si>
  <si>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</si>
  <si>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</si>
  <si>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</si>
  <si>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</si>
  <si>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</si>
  <si>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</si>
  <si>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</si>
  <si>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</si>
  <si>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</si>
  <si>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</si>
  <si>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</si>
  <si>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</si>
  <si>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</si>
  <si>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</si>
  <si>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</si>
  <si>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</si>
  <si>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</si>
  <si>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</si>
  <si>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</si>
  <si>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</si>
  <si>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</si>
  <si>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</si>
  <si>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</si>
  <si>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</si>
  <si>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</si>
  <si>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</si>
  <si>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</si>
  <si>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</si>
  <si>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</si>
  <si>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</si>
  <si>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</si>
  <si>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</si>
  <si>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</si>
  <si>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</si>
  <si>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</si>
  <si>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</si>
  <si>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</si>
  <si>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</si>
  <si>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</si>
  <si>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</si>
  <si>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</si>
  <si>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</si>
  <si>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</si>
  <si>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</si>
  <si>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</si>
  <si>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</si>
  <si>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</si>
  <si>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</si>
  <si>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</si>
  <si>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</si>
  <si>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</si>
  <si>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</si>
  <si>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</si>
  <si>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</si>
  <si>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</si>
  <si>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</si>
  <si>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</si>
  <si>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</si>
  <si>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</si>
  <si>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</si>
  <si>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</si>
  <si>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</si>
  <si>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</si>
  <si>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</si>
  <si>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</si>
  <si>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</si>
  <si>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</si>
  <si>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</si>
  <si>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</si>
  <si>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</si>
  <si>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</si>
  <si>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</si>
  <si>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</si>
  <si>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</si>
  <si>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</si>
  <si>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</si>
  <si>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</si>
  <si>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</si>
  <si>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</si>
  <si>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</si>
  <si>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</si>
  <si>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</si>
  <si>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</si>
  <si>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</si>
  <si>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</si>
  <si>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</si>
  <si>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</si>
  <si>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</si>
  <si>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</si>
  <si>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</si>
  <si>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</si>
  <si>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</si>
  <si>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</si>
  <si>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</si>
  <si>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</si>
  <si>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</si>
  <si>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</si>
  <si>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</si>
  <si>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</si>
  <si>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</si>
  <si>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</si>
  <si>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</si>
  <si>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</si>
  <si>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</si>
  <si>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</si>
  <si>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</si>
  <si>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</si>
  <si>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</si>
  <si>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</si>
  <si>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</si>
  <si>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</si>
  <si>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</si>
  <si>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</si>
  <si>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</si>
  <si>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</si>
  <si>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</si>
  <si>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</si>
  <si>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</si>
  <si>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</si>
  <si>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</si>
  <si>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</si>
  <si>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</si>
  <si>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</si>
  <si>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</si>
  <si>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</si>
  <si>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</si>
  <si>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</si>
  <si>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</si>
  <si>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</si>
  <si>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</si>
  <si>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</si>
  <si>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</si>
  <si>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</si>
  <si>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</si>
  <si>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</si>
  <si>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</si>
  <si>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</si>
  <si>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</si>
  <si>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</si>
  <si>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</si>
  <si>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</si>
  <si>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</si>
  <si>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</si>
  <si>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</si>
  <si>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</si>
  <si>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</si>
  <si>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</si>
  <si>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</si>
  <si>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</si>
  <si>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</si>
  <si>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</si>
  <si>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</si>
  <si>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</si>
  <si>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</si>
  <si>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</si>
  <si>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</si>
  <si>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</si>
  <si>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</si>
  <si>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</si>
  <si>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</si>
  <si>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</si>
  <si>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</si>
  <si>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</si>
  <si>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</si>
  <si>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</si>
  <si>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</si>
  <si>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</si>
  <si>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</si>
  <si>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</si>
  <si>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</si>
  <si>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</si>
  <si>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</si>
  <si>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</si>
  <si>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</si>
  <si>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</si>
  <si>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</si>
  <si>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</si>
  <si>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</si>
  <si>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</si>
  <si>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</si>
  <si>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</si>
  <si>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</si>
  <si>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</si>
  <si>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</si>
  <si>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</si>
  <si>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</si>
  <si>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</si>
  <si>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</si>
  <si>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</si>
  <si>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</si>
  <si>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</si>
  <si>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</si>
  <si>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</si>
  <si>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</si>
  <si>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</si>
  <si>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</si>
  <si>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</si>
  <si>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</si>
  <si>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</si>
  <si>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</si>
  <si>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</si>
  <si>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</si>
  <si>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</si>
  <si>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</si>
  <si>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</si>
  <si>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</si>
  <si>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</si>
  <si>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</si>
  <si>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</si>
  <si>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</si>
  <si>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</si>
  <si>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</si>
  <si>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</si>
  <si>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</si>
  <si>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</si>
  <si>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</si>
  <si>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</si>
  <si>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</si>
  <si>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</si>
  <si>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</si>
  <si>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</si>
  <si>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</si>
  <si>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</si>
  <si>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</si>
  <si>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</si>
  <si>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</si>
  <si>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</si>
  <si>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</si>
  <si>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</si>
  <si>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</si>
  <si>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</si>
  <si>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</si>
  <si>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</si>
  <si>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</si>
  <si>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</si>
  <si>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</si>
  <si>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</si>
  <si>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</si>
  <si>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</si>
  <si>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</si>
  <si>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</si>
  <si>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</si>
  <si>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</si>
  <si>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</si>
  <si>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</si>
  <si>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</si>
  <si>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</si>
  <si>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</si>
  <si>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</si>
  <si>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</si>
  <si>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</si>
  <si>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</si>
  <si>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</si>
  <si>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</si>
  <si>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</si>
  <si>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</si>
  <si>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</si>
  <si>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</si>
  <si>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</si>
  <si>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</si>
  <si>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</si>
  <si>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</si>
  <si>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</si>
  <si>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</si>
  <si>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</si>
  <si>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</si>
  <si>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</si>
  <si>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</si>
  <si>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</si>
  <si>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</si>
  <si>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</si>
  <si>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</si>
  <si>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</si>
  <si>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</si>
  <si>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</si>
  <si>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</si>
  <si>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</si>
  <si>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</si>
  <si>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</si>
  <si>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</si>
  <si>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</si>
  <si>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</si>
  <si>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</si>
  <si>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</si>
  <si>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</si>
  <si>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</si>
  <si>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</si>
  <si>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</si>
  <si>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</si>
  <si>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</si>
  <si>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</si>
  <si>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</si>
  <si>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</si>
  <si>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</si>
  <si>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</si>
  <si>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</si>
  <si>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</si>
  <si>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</si>
  <si>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</si>
  <si>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</si>
  <si>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</si>
  <si>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</si>
  <si>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</si>
  <si>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</si>
  <si>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</si>
  <si>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</si>
  <si>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</si>
  <si>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</si>
  <si>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</si>
  <si>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</si>
  <si>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</si>
  <si>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</si>
  <si>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</si>
  <si>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</si>
  <si>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</si>
  <si>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</si>
  <si>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</si>
  <si>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</si>
  <si>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</si>
  <si>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</si>
  <si>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</si>
  <si>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</si>
  <si>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</si>
  <si>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</si>
  <si>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</si>
  <si>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</si>
  <si>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</si>
  <si>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</si>
  <si>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</si>
  <si>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</si>
  <si>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</si>
  <si>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</si>
  <si>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</si>
  <si>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</si>
  <si>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</si>
  <si>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</si>
  <si>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</si>
  <si>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</si>
  <si>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</si>
  <si>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</si>
  <si>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</si>
  <si>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</si>
  <si>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</si>
  <si>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</si>
  <si>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</si>
  <si>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</si>
  <si>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</si>
  <si>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</si>
  <si>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</si>
  <si>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</si>
  <si>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</si>
  <si>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</si>
  <si>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</si>
  <si>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</si>
  <si>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</si>
  <si>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</si>
  <si>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</si>
  <si>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</si>
  <si>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</si>
  <si>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</si>
  <si>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</si>
  <si>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</si>
  <si>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</si>
  <si>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</si>
  <si>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</si>
  <si>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</si>
  <si>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</si>
  <si>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</si>
  <si>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</si>
  <si>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</si>
  <si>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</si>
  <si>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</si>
  <si>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</si>
  <si>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</si>
  <si>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</si>
  <si>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</si>
  <si>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</si>
  <si>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</si>
  <si>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</si>
  <si>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</si>
  <si>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</si>
  <si>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</si>
  <si>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</si>
  <si>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</si>
  <si>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</si>
  <si>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</si>
  <si>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</si>
  <si>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</si>
  <si>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</si>
  <si>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</si>
  <si>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</si>
  <si>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</si>
  <si>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</si>
  <si>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</si>
  <si>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</si>
  <si>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</si>
  <si>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</si>
  <si>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</si>
  <si>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</si>
  <si>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</si>
  <si>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</si>
  <si>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</si>
  <si>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</si>
  <si>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</si>
  <si>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</si>
  <si>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</si>
  <si>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</si>
  <si>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</si>
  <si>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</si>
  <si>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</si>
  <si>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</si>
  <si>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</si>
  <si>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</si>
  <si>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</si>
  <si>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</si>
  <si>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</si>
  <si>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</si>
  <si>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</si>
  <si>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</si>
  <si>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</si>
  <si>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</si>
  <si>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</si>
  <si>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</si>
  <si>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</si>
  <si>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</si>
  <si>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</si>
  <si>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</si>
  <si>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</si>
  <si>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</si>
  <si>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</si>
  <si>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</si>
  <si>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</si>
  <si>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</si>
  <si>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</si>
  <si>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</si>
  <si>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</si>
  <si>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</si>
  <si>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</si>
  <si>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</si>
  <si>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</si>
  <si>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</si>
  <si>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</si>
  <si>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</si>
  <si>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</si>
  <si>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</si>
  <si>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</si>
  <si>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</si>
  <si>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</si>
  <si>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</si>
  <si>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</si>
  <si>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</si>
  <si>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</si>
  <si>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</si>
  <si>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</si>
  <si>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</si>
  <si>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</si>
  <si>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</si>
  <si>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</si>
  <si>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</si>
  <si>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</si>
  <si>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</si>
  <si>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</si>
  <si>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</si>
  <si>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</si>
  <si>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</si>
  <si>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</si>
  <si>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</si>
  <si>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</si>
  <si>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</si>
  <si>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</si>
  <si>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</si>
  <si>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</si>
  <si>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</si>
  <si>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</si>
  <si>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</si>
  <si>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</si>
  <si>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</si>
  <si>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</si>
  <si>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</si>
  <si>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</si>
  <si>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</si>
  <si>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</si>
  <si>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</si>
  <si>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</si>
  <si>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</si>
  <si>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</si>
  <si>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</si>
  <si>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</si>
  <si>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</si>
  <si>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</si>
  <si>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</si>
  <si>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</si>
  <si>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</si>
  <si>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</si>
  <si>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</si>
  <si>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</si>
  <si>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</si>
  <si>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</si>
  <si>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</si>
  <si>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</si>
  <si>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</si>
  <si>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</si>
  <si>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</si>
  <si>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</si>
  <si>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</si>
  <si>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</si>
  <si>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</si>
  <si>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</si>
  <si>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</si>
  <si>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</si>
  <si>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</si>
  <si>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</si>
  <si>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</si>
  <si>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</si>
  <si>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</si>
  <si>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</si>
  <si>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</si>
  <si>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</si>
  <si>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</si>
  <si>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</si>
  <si>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</si>
  <si>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</si>
  <si>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</si>
  <si>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</si>
  <si>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</si>
  <si>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</si>
  <si>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</si>
  <si>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</si>
  <si>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</si>
  <si>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</si>
  <si>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</si>
  <si>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</si>
  <si>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</si>
  <si>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</si>
  <si>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</si>
  <si>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</si>
  <si>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</si>
  <si>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</si>
  <si>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</si>
  <si>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</si>
  <si>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</si>
  <si>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</si>
  <si>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</si>
  <si>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</si>
  <si>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</si>
  <si>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</si>
  <si>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</si>
  <si>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</si>
  <si>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</si>
  <si>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</si>
  <si>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</si>
  <si>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</si>
  <si>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</si>
  <si>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</si>
  <si>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</si>
  <si>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</si>
  <si>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</si>
  <si>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</si>
  <si>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</si>
  <si>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</si>
  <si>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</si>
  <si>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</si>
  <si>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</si>
  <si>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</si>
  <si>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</si>
  <si>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</si>
  <si>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</si>
  <si>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</si>
  <si>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</si>
  <si>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</si>
  <si>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</si>
  <si>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</si>
  <si>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</si>
  <si>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</si>
  <si>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</si>
  <si>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</si>
  <si>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</si>
  <si>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</si>
  <si>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</si>
  <si>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</si>
  <si>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</si>
  <si>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</si>
  <si>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</si>
  <si>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</si>
  <si>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</si>
  <si>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</si>
  <si>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</si>
  <si>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</si>
  <si>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</si>
  <si>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</si>
  <si>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</si>
  <si>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</si>
  <si>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</si>
  <si>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</si>
  <si>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</si>
  <si>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</si>
  <si>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</si>
  <si>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</si>
  <si>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</si>
  <si>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</si>
  <si>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</si>
  <si>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</si>
  <si>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</si>
  <si>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</si>
  <si>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</si>
  <si>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</si>
  <si>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</si>
  <si>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</si>
  <si>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</si>
  <si>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</si>
  <si>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</si>
  <si>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</si>
  <si>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</si>
  <si>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</si>
  <si>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</si>
  <si>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</si>
  <si>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</si>
  <si>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</si>
  <si>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</si>
  <si>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</si>
  <si>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</si>
  <si>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</si>
  <si>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</si>
  <si>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</si>
  <si>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</si>
  <si>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</si>
  <si>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</si>
  <si>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</si>
  <si>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</si>
  <si>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</si>
  <si>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</si>
  <si>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</si>
  <si>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</si>
  <si>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</si>
  <si>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</si>
  <si>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</si>
  <si>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</si>
  <si>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</si>
  <si>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</si>
  <si>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</si>
  <si>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</si>
  <si>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</si>
  <si>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</si>
  <si>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</si>
  <si>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</si>
  <si>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</si>
  <si>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</si>
  <si>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</si>
  <si>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</si>
  <si>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</si>
  <si>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</si>
  <si>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</si>
  <si>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</si>
  <si>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</si>
  <si>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</si>
  <si>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</si>
  <si>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</si>
  <si>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</si>
  <si>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</si>
  <si>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</si>
  <si>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</si>
  <si>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</si>
  <si>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</si>
  <si>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</si>
  <si>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</si>
  <si>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</si>
  <si>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</si>
  <si>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</si>
  <si>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</si>
  <si>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</si>
  <si>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</si>
  <si>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</si>
  <si>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</si>
  <si>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</si>
  <si>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</si>
  <si>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</si>
  <si>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</si>
  <si>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</si>
  <si>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</si>
  <si>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</si>
  <si>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</si>
  <si>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</si>
  <si>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</si>
  <si>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</si>
  <si>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</si>
  <si>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</si>
  <si>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</si>
  <si>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</si>
  <si>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</si>
  <si>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</si>
  <si>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</si>
  <si>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</si>
  <si>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</si>
  <si>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</si>
  <si>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</si>
  <si>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</si>
  <si>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</si>
  <si>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</si>
  <si>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</si>
  <si>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</si>
  <si>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</si>
  <si>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</si>
  <si>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</si>
  <si>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</si>
  <si>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</si>
  <si>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</si>
  <si>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</si>
  <si>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</si>
  <si>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</si>
  <si>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</si>
  <si>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</si>
  <si>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</si>
  <si>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</si>
  <si>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</si>
  <si>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</si>
  <si>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</si>
  <si>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</si>
  <si>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</si>
  <si>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</si>
  <si>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</si>
  <si>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</si>
  <si>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</si>
  <si>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</si>
  <si>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</si>
  <si>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</si>
  <si>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</si>
  <si>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</si>
  <si>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</si>
  <si>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</si>
  <si>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</si>
  <si>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</si>
  <si>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</si>
  <si>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</si>
  <si>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</si>
  <si>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</si>
  <si>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</si>
  <si>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</si>
  <si>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</si>
  <si>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</si>
  <si>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</si>
  <si>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</si>
  <si>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</si>
  <si>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</si>
  <si>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</si>
  <si>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</si>
  <si>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</si>
  <si>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</si>
  <si>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</si>
  <si>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</si>
  <si>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</si>
  <si>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</si>
  <si>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</si>
  <si>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</si>
  <si>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</si>
  <si>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</si>
  <si>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</si>
  <si>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</si>
  <si>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</si>
  <si>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</si>
  <si>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</si>
  <si>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</si>
  <si>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</si>
  <si>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</si>
  <si>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</si>
  <si>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</si>
  <si>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</si>
  <si>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</si>
  <si>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</si>
  <si>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</si>
  <si>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</si>
  <si>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</si>
  <si>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</si>
  <si>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</si>
  <si>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</si>
  <si>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</si>
  <si>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</si>
  <si>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</si>
  <si>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</si>
  <si>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</si>
  <si>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</si>
  <si>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</si>
  <si>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</si>
  <si>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</si>
  <si>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</si>
  <si>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</si>
  <si>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</si>
  <si>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</si>
  <si>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</si>
  <si>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</si>
  <si>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</si>
  <si>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</si>
  <si>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</si>
  <si>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</si>
  <si>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</si>
  <si>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</si>
  <si>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</si>
  <si>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</si>
  <si>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</si>
  <si>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</si>
  <si>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</si>
  <si>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</si>
  <si>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</si>
  <si>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</si>
  <si>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</si>
  <si>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</si>
  <si>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</si>
  <si>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</si>
  <si>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</si>
  <si>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</si>
  <si>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</si>
  <si>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</si>
  <si>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</si>
  <si>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</si>
  <si>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</si>
  <si>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</si>
  <si>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</si>
  <si>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</si>
  <si>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</si>
  <si>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</si>
  <si>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</si>
  <si>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</si>
  <si>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</si>
  <si>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</si>
  <si>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</si>
  <si>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</si>
  <si>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</si>
  <si>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</si>
  <si>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</si>
  <si>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</si>
  <si>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</si>
  <si>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</si>
  <si>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</si>
  <si>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</si>
  <si>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</si>
  <si>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</si>
  <si>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</si>
  <si>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</si>
  <si>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</si>
  <si>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</si>
  <si>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</si>
  <si>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</si>
  <si>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</si>
  <si>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</si>
  <si>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</si>
  <si>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</si>
  <si>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</si>
  <si>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</si>
  <si>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</si>
  <si>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</si>
  <si>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</si>
  <si>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</si>
  <si>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</si>
  <si>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</si>
  <si>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</si>
  <si>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</si>
  <si>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</si>
  <si>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</si>
  <si>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</si>
  <si>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</si>
  <si>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</si>
  <si>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</si>
  <si>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</si>
  <si>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</si>
  <si>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</si>
  <si>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</si>
  <si>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</si>
  <si>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</si>
  <si>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</si>
  <si>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</si>
  <si>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</si>
  <si>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</si>
  <si>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</si>
  <si>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</si>
  <si>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</si>
  <si>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</si>
  <si>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</si>
  <si>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</si>
  <si>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</si>
  <si>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</si>
  <si>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</si>
  <si>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</si>
  <si>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</si>
  <si>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</si>
  <si>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</si>
  <si>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</si>
  <si>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</si>
  <si>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</si>
  <si>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</si>
  <si>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</si>
  <si>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</si>
  <si>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</si>
  <si>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</si>
  <si>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</si>
  <si>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</si>
  <si>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</si>
  <si>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</si>
  <si>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</si>
  <si>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</si>
  <si>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</si>
  <si>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</si>
  <si>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</si>
  <si>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</si>
  <si>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</si>
  <si>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</si>
  <si>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</si>
  <si>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</si>
  <si>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</si>
  <si>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</si>
  <si>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</si>
  <si>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</si>
  <si>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</si>
  <si>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</si>
  <si>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</si>
  <si>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</si>
  <si>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</si>
  <si>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</si>
  <si>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</si>
  <si>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</si>
  <si>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</si>
  <si>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</si>
  <si>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</si>
  <si>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</si>
  <si>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</si>
  <si>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</si>
  <si>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</si>
  <si>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</si>
  <si>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</si>
  <si>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</si>
  <si>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</si>
  <si>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</si>
  <si>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</si>
  <si>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</si>
  <si>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</si>
  <si>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</si>
  <si>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</si>
  <si>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</si>
  <si>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</si>
  <si>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</si>
  <si>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</si>
  <si>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</si>
  <si>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</si>
  <si>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</si>
  <si>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</si>
  <si>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</si>
  <si>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</si>
  <si>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</si>
  <si>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</si>
  <si>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</si>
  <si>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</si>
  <si>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</si>
  <si>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</si>
  <si>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</si>
  <si>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</si>
  <si>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</si>
  <si>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</si>
  <si>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</si>
  <si>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</si>
  <si>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</si>
  <si>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</si>
  <si>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</si>
  <si>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</si>
  <si>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</si>
  <si>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</si>
  <si>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</si>
  <si>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</si>
  <si>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</si>
  <si>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</si>
  <si>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</si>
  <si>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</si>
  <si>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</si>
  <si>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</si>
  <si>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</si>
  <si>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</si>
  <si>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</si>
  <si>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</si>
  <si>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</si>
  <si>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</si>
  <si>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</si>
  <si>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</si>
  <si>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</si>
  <si>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</si>
  <si>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</si>
  <si>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</si>
  <si>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</si>
  <si>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</si>
  <si>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</si>
  <si>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</si>
  <si>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</si>
  <si>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</si>
  <si>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</si>
  <si>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</si>
  <si>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</si>
  <si>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</si>
  <si>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</si>
  <si>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</si>
  <si>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</si>
  <si>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</si>
  <si>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</si>
  <si>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</si>
  <si>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</si>
  <si>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</si>
  <si>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</si>
  <si>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</si>
  <si>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</si>
  <si>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</si>
  <si>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</si>
  <si>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</si>
  <si>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</si>
  <si>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</si>
  <si>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</si>
  <si>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</si>
  <si>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</si>
  <si>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</si>
  <si>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</si>
  <si>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</si>
  <si>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</si>
  <si>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</si>
  <si>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</si>
  <si>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</si>
  <si>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</si>
  <si>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</si>
  <si>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</si>
  <si>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</si>
  <si>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</si>
  <si>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</si>
  <si>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</si>
  <si>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</si>
  <si>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</si>
  <si>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</si>
  <si>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</si>
  <si>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</si>
  <si>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</si>
  <si>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</si>
  <si>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</si>
  <si>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</si>
  <si>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</si>
  <si>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</si>
  <si>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</si>
  <si>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</si>
  <si>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</si>
  <si>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</si>
  <si>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</si>
  <si>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</si>
  <si>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</si>
  <si>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</si>
  <si>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</si>
  <si>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</si>
  <si>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</si>
  <si>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</si>
  <si>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</si>
  <si>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</si>
  <si>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</si>
  <si>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</si>
  <si>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</si>
  <si>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</si>
  <si>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</si>
  <si>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</si>
  <si>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</si>
  <si>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</si>
  <si>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</si>
  <si>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</si>
  <si>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</si>
  <si>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</si>
  <si>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</si>
  <si>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</si>
  <si>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</si>
  <si>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</si>
  <si>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</si>
  <si>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</si>
  <si>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</si>
  <si>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</si>
  <si>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</si>
  <si>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</si>
  <si>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</si>
  <si>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</si>
  <si>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</si>
  <si>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</si>
  <si>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</si>
  <si>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</si>
  <si>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</si>
  <si>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</si>
  <si>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</si>
  <si>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</si>
  <si>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</si>
  <si>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</si>
  <si>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</si>
  <si>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</si>
  <si>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</si>
  <si>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</si>
  <si>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</si>
  <si>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</si>
  <si>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</si>
  <si>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</si>
  <si>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</si>
  <si>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</si>
  <si>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</si>
  <si>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</si>
  <si>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</si>
  <si>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</si>
  <si>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</si>
  <si>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</si>
  <si>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</si>
  <si>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</si>
  <si>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</si>
  <si>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</si>
  <si>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</si>
  <si>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</si>
  <si>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</si>
  <si>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</si>
  <si>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</si>
  <si>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</si>
  <si>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</si>
  <si>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</si>
  <si>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</si>
  <si>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</si>
  <si>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</si>
  <si>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</si>
  <si>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</si>
  <si>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</si>
  <si>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</si>
  <si>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</si>
  <si>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</si>
  <si>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</si>
  <si>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</si>
  <si>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</si>
  <si>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</si>
  <si>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</si>
  <si>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</si>
  <si>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</si>
  <si>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</si>
  <si>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</si>
  <si>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</si>
  <si>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</si>
  <si>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</si>
  <si>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</si>
  <si>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</si>
  <si>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</si>
  <si>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</si>
  <si>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</si>
  <si>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</si>
  <si>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</si>
  <si>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</si>
  <si>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</si>
  <si>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</si>
  <si>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</si>
  <si>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</si>
  <si>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</si>
  <si>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</si>
  <si>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</si>
  <si>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</si>
  <si>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</si>
  <si>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</si>
  <si>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</si>
  <si>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</si>
  <si>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</si>
  <si>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</si>
  <si>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</si>
  <si>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</si>
  <si>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</si>
  <si>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</si>
  <si>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</si>
  <si>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</si>
  <si>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</si>
  <si>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</si>
  <si>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</si>
  <si>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</si>
  <si>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</si>
  <si>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</si>
  <si>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</si>
  <si>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</si>
  <si>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</si>
  <si>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</si>
  <si>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</si>
  <si>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</si>
  <si>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</si>
  <si>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</si>
  <si>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</si>
  <si>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</si>
  <si>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</si>
  <si>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</si>
  <si>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</si>
  <si>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</si>
  <si>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</si>
  <si>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</si>
  <si>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</si>
  <si>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</si>
  <si>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</si>
  <si>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</si>
  <si>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</si>
  <si>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</si>
  <si>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</si>
  <si>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</si>
  <si>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</si>
  <si>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</si>
  <si>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</si>
  <si>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</si>
  <si>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</si>
  <si>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</si>
  <si>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</si>
  <si>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</si>
  <si>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</si>
  <si>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</si>
  <si>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</si>
  <si>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</si>
  <si>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</si>
  <si>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</si>
  <si>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</si>
  <si>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</si>
  <si>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</si>
  <si>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</si>
  <si>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</si>
  <si>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</si>
  <si>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</si>
  <si>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</si>
  <si>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</si>
  <si>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</si>
  <si>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</si>
  <si>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</si>
  <si>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</si>
  <si>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</si>
  <si>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</si>
  <si>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</si>
  <si>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</si>
  <si>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</si>
  <si>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</si>
  <si>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</si>
  <si>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</si>
  <si>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</si>
  <si>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</si>
  <si>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</si>
  <si>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</si>
  <si>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</si>
  <si>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</si>
  <si>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</si>
  <si>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</si>
  <si>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</si>
  <si>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</si>
  <si>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</si>
  <si>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</si>
  <si>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</si>
  <si>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</si>
  <si>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</si>
  <si>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</si>
  <si>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</si>
  <si>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</si>
  <si>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</si>
  <si>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</si>
  <si>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</si>
  <si>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</si>
  <si>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</si>
  <si>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</si>
  <si>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</si>
  <si>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</si>
  <si>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</si>
  <si>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</si>
  <si>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</si>
  <si>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</si>
  <si>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</si>
  <si>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</si>
  <si>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</si>
  <si>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</si>
  <si>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</si>
  <si>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</si>
  <si>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</si>
  <si>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</si>
  <si>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</si>
  <si>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</si>
  <si>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</si>
  <si>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</si>
  <si>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</si>
  <si>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</si>
  <si>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</si>
  <si>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</si>
  <si>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</si>
  <si>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</si>
  <si>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</si>
  <si>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</si>
  <si>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</si>
  <si>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</si>
  <si>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</si>
  <si>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</si>
  <si>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</si>
  <si>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</si>
  <si>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</si>
  <si>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</si>
  <si>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</si>
  <si>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</si>
  <si>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</si>
  <si>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</si>
  <si>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</si>
  <si>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</si>
  <si>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</si>
  <si>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</si>
  <si>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</si>
  <si>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</si>
  <si>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</si>
  <si>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</si>
  <si>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</si>
  <si>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</si>
  <si>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</si>
  <si>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</si>
  <si>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</si>
  <si>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</si>
  <si>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</si>
  <si>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</si>
  <si>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</si>
  <si>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</si>
  <si>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</si>
  <si>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</si>
  <si>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</si>
  <si>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</si>
  <si>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</si>
  <si>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</si>
  <si>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</si>
  <si>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</si>
  <si>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</si>
  <si>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</si>
  <si>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</si>
  <si>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</si>
  <si>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</si>
  <si>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</si>
  <si>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</si>
  <si>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</si>
  <si>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</si>
  <si>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</si>
  <si>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</si>
  <si>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</si>
  <si>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</si>
  <si>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</si>
  <si>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</si>
  <si>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</si>
  <si>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</si>
  <si>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</si>
  <si>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</si>
  <si>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</si>
  <si>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</si>
  <si>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</si>
  <si>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</si>
  <si>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</si>
  <si>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</si>
  <si>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</si>
  <si>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</si>
  <si>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</si>
  <si>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</si>
  <si>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</si>
  <si>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</si>
  <si>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</si>
  <si>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</si>
  <si>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</si>
  <si>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</si>
  <si>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</si>
  <si>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</si>
  <si>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</si>
  <si>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</si>
  <si>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</si>
  <si>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</si>
  <si>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</si>
  <si>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</si>
  <si>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</si>
  <si>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</si>
  <si>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</si>
  <si>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</si>
  <si>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</si>
  <si>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</si>
  <si>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</si>
  <si>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</si>
  <si>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</si>
  <si>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</si>
  <si>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</si>
  <si>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</si>
  <si>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</si>
  <si>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</si>
  <si>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</si>
  <si>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</si>
  <si>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</si>
  <si>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</si>
  <si>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</si>
  <si>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</si>
  <si>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</si>
  <si>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</si>
  <si>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</si>
  <si>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</si>
  <si>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</si>
  <si>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</si>
  <si>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</si>
  <si>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</si>
  <si>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</si>
  <si>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</si>
  <si>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</si>
  <si>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</si>
  <si>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</si>
  <si>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</si>
  <si>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</si>
  <si>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</si>
  <si>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</si>
  <si>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</si>
  <si>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</si>
  <si>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</si>
  <si>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</si>
  <si>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</si>
  <si>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</si>
  <si>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</si>
  <si>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</si>
  <si>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</si>
  <si>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</si>
  <si>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</si>
  <si>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</si>
  <si>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</si>
  <si>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</si>
  <si>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</si>
  <si>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</si>
  <si>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</si>
  <si>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</si>
  <si>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</si>
  <si>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</si>
  <si>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</si>
  <si>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</si>
  <si>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</si>
  <si>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</si>
  <si>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</si>
  <si>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</si>
  <si>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</si>
  <si>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</si>
  <si>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</si>
  <si>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</si>
  <si>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</si>
  <si>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</si>
  <si>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</si>
  <si>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</si>
  <si>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</si>
  <si>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</si>
  <si>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</si>
  <si>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</si>
  <si>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</si>
  <si>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</si>
  <si>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</si>
  <si>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</si>
  <si>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</si>
  <si>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</si>
  <si>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</si>
  <si>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</si>
  <si>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</si>
  <si>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</si>
  <si>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</si>
  <si>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</si>
  <si>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</si>
  <si>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</si>
  <si>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</si>
  <si>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</si>
  <si>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</si>
  <si>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</si>
  <si>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</si>
  <si>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</si>
  <si>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</si>
  <si>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</si>
  <si>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</si>
  <si>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</si>
  <si>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</si>
  <si>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</si>
  <si>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</si>
  <si>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</si>
  <si>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</si>
  <si>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</si>
  <si>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</si>
  <si>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</si>
  <si>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</si>
  <si>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</si>
  <si>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</si>
  <si>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</si>
  <si>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</si>
  <si>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</si>
  <si>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</si>
  <si>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</si>
  <si>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</si>
  <si>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</si>
  <si>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</si>
  <si>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</si>
  <si>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</si>
  <si>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</si>
  <si>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</si>
  <si>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</si>
  <si>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</si>
  <si>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</si>
  <si>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</si>
  <si>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</si>
  <si>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</si>
  <si>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</si>
  <si>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</si>
  <si>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</si>
  <si>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</si>
  <si>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</si>
  <si>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</si>
  <si>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</si>
  <si>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</si>
  <si>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</si>
  <si>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</si>
  <si>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</si>
  <si>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</si>
  <si>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</si>
  <si>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</si>
  <si>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</si>
  <si>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</si>
  <si>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</si>
  <si>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</si>
  <si>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</si>
  <si>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</si>
  <si>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</si>
  <si>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</si>
  <si>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</si>
  <si>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</si>
  <si>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</si>
  <si>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</si>
  <si>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</si>
  <si>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</si>
  <si>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</si>
  <si>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</si>
  <si>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</si>
  <si>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</si>
  <si>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</si>
  <si>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</si>
  <si>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</si>
  <si>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</si>
  <si>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</si>
  <si>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</si>
  <si>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</si>
  <si>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</si>
  <si>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</si>
  <si>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</si>
  <si>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</si>
  <si>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</si>
  <si>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</si>
  <si>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</si>
  <si>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</si>
  <si>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</si>
  <si>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</si>
  <si>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</si>
  <si>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</si>
  <si>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</si>
  <si>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</si>
  <si>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</si>
  <si>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</si>
  <si>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</si>
  <si>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</si>
  <si>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</si>
  <si>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</si>
  <si>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</si>
  <si>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</si>
  <si>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</si>
  <si>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</si>
  <si>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</si>
  <si>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</si>
  <si>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</si>
  <si>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</si>
  <si>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</si>
  <si>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</si>
  <si>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</si>
  <si>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</si>
  <si>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</si>
  <si>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</si>
  <si>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</si>
  <si>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</si>
  <si>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</si>
  <si>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</si>
  <si>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</si>
  <si>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</si>
  <si>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</si>
  <si>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</si>
  <si>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</si>
  <si>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</si>
  <si>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</si>
  <si>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</si>
  <si>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</si>
  <si>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</si>
  <si>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</si>
  <si>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</si>
  <si>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</si>
  <si>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</si>
  <si>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</si>
  <si>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</si>
  <si>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</si>
  <si>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</si>
  <si>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</si>
  <si>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</si>
  <si>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</si>
  <si>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</si>
  <si>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</si>
  <si>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</si>
  <si>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</si>
  <si>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</si>
  <si>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</si>
  <si>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</si>
  <si>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</si>
  <si>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</si>
  <si>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</si>
  <si>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</si>
  <si>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</si>
  <si>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</si>
  <si>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</si>
  <si>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</si>
  <si>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</si>
  <si>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</si>
  <si>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</si>
  <si>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</si>
  <si>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</si>
  <si>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</si>
  <si>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</si>
  <si>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</si>
  <si>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</si>
  <si>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</si>
  <si>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</si>
  <si>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</si>
  <si>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</si>
  <si>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</si>
  <si>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</si>
  <si>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</si>
  <si>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</si>
  <si>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</si>
  <si>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</si>
  <si>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</si>
  <si>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</si>
  <si>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</si>
  <si>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</si>
  <si>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</si>
  <si>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</si>
  <si>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</si>
  <si>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</si>
  <si>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</si>
  <si>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</si>
  <si>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</si>
  <si>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</si>
  <si>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</si>
  <si>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</si>
  <si>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</si>
  <si>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</si>
  <si>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</si>
  <si>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</si>
  <si>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</si>
  <si>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</si>
  <si>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</si>
  <si>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</si>
  <si>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</si>
  <si>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</si>
  <si>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</si>
  <si>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</si>
  <si>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</si>
  <si>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</si>
  <si>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</si>
  <si>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</si>
  <si>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</si>
  <si>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</si>
  <si>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</si>
  <si>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</si>
  <si>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</si>
  <si>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</si>
  <si>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</si>
  <si>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</si>
  <si>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</si>
  <si>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</si>
  <si>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</si>
  <si>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</si>
  <si>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</si>
  <si>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</si>
  <si>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</si>
  <si>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</si>
  <si>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</si>
  <si>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</si>
  <si>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</si>
  <si>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</si>
  <si>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</si>
  <si>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</si>
  <si>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</si>
  <si>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</si>
  <si>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</si>
  <si>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</si>
  <si>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</si>
  <si>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</si>
  <si>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</si>
  <si>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</si>
  <si>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</si>
  <si>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</si>
  <si>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</si>
  <si>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</si>
  <si>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</si>
  <si>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</si>
  <si>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</si>
  <si>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</si>
  <si>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</si>
  <si>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</si>
  <si>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</si>
  <si>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</si>
  <si>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</si>
  <si>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</si>
  <si>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</si>
  <si>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</si>
  <si>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</si>
  <si>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</si>
  <si>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</si>
  <si>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</si>
  <si>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</si>
  <si>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</si>
  <si>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</si>
  <si>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</si>
  <si>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</si>
  <si>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</si>
  <si>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</si>
  <si>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</si>
  <si>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</si>
  <si>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</si>
  <si>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</si>
  <si>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</si>
  <si>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</si>
  <si>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</si>
  <si>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</si>
  <si>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</si>
  <si>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</si>
  <si>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</si>
  <si>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</si>
  <si>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</si>
  <si>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</si>
  <si>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</si>
  <si>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</si>
  <si>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</si>
  <si>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</si>
  <si>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</si>
  <si>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</si>
  <si>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</si>
  <si>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</si>
  <si>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</si>
  <si>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</si>
  <si>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</si>
  <si>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</si>
  <si>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</si>
  <si>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</si>
  <si>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</si>
  <si>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</si>
  <si>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</si>
  <si>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</si>
  <si>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</si>
  <si>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</si>
  <si>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</si>
  <si>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</si>
  <si>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</si>
  <si>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</si>
  <si>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</si>
  <si>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</si>
  <si>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</si>
  <si>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</si>
  <si>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</si>
  <si>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</si>
  <si>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</si>
  <si>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</si>
  <si>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</si>
  <si>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</si>
  <si>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</si>
  <si>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</si>
  <si>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</si>
  <si>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</si>
  <si>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</si>
  <si>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</si>
  <si>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</si>
  <si>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</si>
  <si>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</si>
  <si>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</si>
  <si>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</si>
  <si>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</si>
  <si>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</si>
  <si>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</si>
  <si>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</si>
  <si>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</si>
  <si>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</si>
  <si>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</si>
  <si>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</si>
  <si>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</si>
  <si>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</si>
  <si>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</si>
  <si>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</si>
  <si>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</si>
  <si>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</si>
  <si>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</si>
  <si>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</si>
  <si>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</si>
  <si>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</si>
  <si>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</si>
  <si>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</si>
  <si>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</si>
  <si>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</si>
  <si>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</si>
  <si>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</si>
  <si>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</si>
  <si>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</si>
  <si>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</si>
  <si>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</si>
  <si>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</si>
  <si>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</si>
  <si>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</si>
  <si>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</si>
  <si>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</si>
  <si>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</si>
  <si>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</si>
  <si>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</si>
  <si>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</si>
  <si>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</si>
  <si>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</si>
  <si>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</si>
  <si>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</si>
  <si>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</si>
  <si>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</si>
  <si>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</si>
  <si>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</si>
  <si>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</si>
  <si>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</si>
  <si>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</si>
  <si>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</si>
  <si>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</si>
  <si>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</si>
  <si>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</si>
  <si>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</si>
  <si>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</si>
  <si>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</si>
  <si>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</si>
  <si>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</si>
  <si>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</si>
  <si>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</si>
  <si>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</si>
  <si>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</si>
  <si>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</si>
  <si>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</si>
  <si>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</si>
  <si>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</si>
  <si>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</si>
  <si>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</si>
  <si>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</si>
  <si>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</si>
  <si>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</si>
  <si>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</si>
  <si>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</si>
  <si>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</si>
  <si>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</si>
  <si>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</si>
  <si>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</si>
  <si>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</si>
  <si>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</si>
  <si>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</si>
  <si>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</si>
  <si>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</si>
  <si>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</si>
  <si>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</si>
  <si>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</si>
  <si>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</si>
  <si>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</si>
  <si>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</si>
  <si>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</si>
  <si>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</si>
  <si>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</si>
  <si>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</si>
  <si>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</si>
  <si>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</si>
  <si>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</si>
  <si>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</si>
  <si>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</si>
  <si>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</si>
  <si>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</si>
  <si>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</si>
  <si>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</si>
  <si>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</si>
  <si>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</si>
  <si>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</si>
  <si>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</si>
  <si>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</si>
  <si>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</si>
  <si>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</si>
  <si>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</si>
  <si>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</si>
  <si>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</si>
  <si>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</si>
  <si>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</si>
  <si>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</si>
  <si>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</si>
  <si>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</si>
  <si>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</si>
  <si>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</si>
  <si>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</si>
  <si>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</si>
  <si>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</si>
  <si>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</si>
  <si>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</si>
  <si>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</si>
  <si>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</si>
  <si>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</si>
  <si>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</si>
  <si>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</si>
  <si>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</si>
  <si>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</si>
  <si>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</si>
  <si>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</si>
  <si>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</si>
  <si>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</si>
  <si>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</si>
  <si>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</si>
  <si>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</si>
  <si>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</si>
  <si>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</si>
  <si>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</si>
  <si>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</si>
  <si>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</si>
  <si>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</si>
  <si>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</si>
  <si>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</si>
  <si>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</si>
  <si>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</si>
  <si>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</si>
  <si>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</si>
  <si>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</si>
  <si>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</si>
  <si>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</si>
  <si>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</si>
  <si>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</si>
  <si>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</si>
  <si>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</si>
  <si>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</si>
  <si>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</si>
  <si>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</si>
  <si>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</si>
  <si>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</si>
  <si>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</si>
  <si>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</si>
  <si>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</si>
  <si>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</si>
  <si>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</si>
  <si>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</si>
  <si>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</si>
  <si>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</si>
  <si>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</si>
  <si>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</si>
  <si>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</si>
  <si>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</si>
  <si>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</si>
  <si>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</si>
  <si>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</si>
  <si>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</si>
  <si>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</si>
  <si>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</si>
  <si>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</si>
  <si>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</si>
  <si>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</si>
  <si>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</si>
  <si>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</si>
  <si>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</si>
  <si>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</si>
  <si>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</si>
  <si>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</si>
  <si>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</si>
  <si>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</si>
  <si>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</si>
  <si>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</si>
  <si>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</si>
  <si>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</si>
  <si>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</si>
  <si>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</si>
  <si>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</si>
  <si>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</si>
  <si>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</si>
  <si>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</si>
  <si>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</si>
  <si>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</si>
  <si>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</si>
  <si>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</si>
  <si>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</si>
  <si>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</si>
  <si>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</si>
  <si>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</si>
  <si>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</si>
  <si>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</si>
  <si>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</si>
  <si>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</si>
  <si>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</si>
  <si>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</si>
  <si>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</si>
  <si>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</si>
  <si>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</si>
  <si>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</si>
  <si>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</si>
  <si>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</si>
  <si>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</si>
  <si>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</si>
  <si>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</si>
  <si>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</si>
  <si>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</si>
  <si>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</si>
  <si>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</si>
  <si>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</si>
  <si>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</si>
  <si>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</si>
  <si>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</si>
  <si>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</si>
  <si>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</si>
  <si>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</si>
  <si>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</si>
  <si>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</si>
  <si>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</si>
  <si>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</si>
  <si>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</si>
  <si>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</si>
  <si>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</si>
  <si>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</si>
  <si>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</si>
  <si>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</si>
  <si>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</si>
  <si>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</si>
  <si>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</si>
  <si>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</si>
  <si>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</si>
  <si>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</si>
  <si>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</si>
  <si>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</si>
  <si>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</si>
  <si>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</si>
  <si>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</si>
  <si>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</si>
  <si>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</si>
  <si>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</si>
  <si>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</si>
  <si>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</si>
  <si>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</si>
  <si>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</si>
  <si>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</si>
  <si>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</si>
  <si>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</si>
  <si>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</si>
  <si>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</si>
  <si>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</si>
  <si>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</si>
  <si>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</si>
  <si>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</si>
  <si>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</si>
  <si>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</si>
  <si>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</si>
  <si>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</si>
  <si>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</si>
  <si>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</si>
  <si>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</si>
  <si>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</si>
  <si>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</si>
  <si>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</si>
  <si>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</si>
  <si>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</si>
  <si>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</si>
  <si>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</si>
  <si>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</si>
  <si>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</si>
  <si>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</si>
  <si>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</si>
  <si>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</si>
  <si>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</si>
  <si>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</si>
  <si>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</si>
  <si>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</si>
  <si>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</si>
  <si>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</si>
  <si>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</si>
  <si>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</si>
  <si>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</si>
  <si>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</si>
  <si>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</si>
  <si>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</si>
  <si>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</si>
  <si>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</si>
  <si>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</si>
  <si>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</si>
  <si>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</si>
  <si>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</si>
  <si>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</si>
  <si>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</si>
  <si>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</si>
  <si>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</si>
  <si>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</si>
  <si>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</si>
  <si>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</si>
  <si>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</si>
  <si>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</si>
  <si>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</si>
  <si>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</si>
  <si>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</si>
  <si>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</si>
  <si>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</si>
  <si>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</si>
  <si>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</si>
  <si>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</si>
  <si>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</si>
  <si>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</si>
  <si>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</si>
  <si>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</si>
  <si>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</si>
  <si>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</si>
  <si>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</si>
  <si>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</si>
  <si>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</si>
  <si>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</si>
  <si>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</si>
  <si>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</si>
  <si>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</si>
  <si>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</si>
  <si>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</si>
  <si>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</si>
  <si>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</si>
  <si>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</si>
  <si>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</si>
  <si>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</si>
  <si>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</si>
  <si>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</si>
  <si>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</si>
  <si>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</si>
  <si>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</si>
  <si>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</si>
  <si>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</si>
  <si>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</si>
  <si>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</si>
  <si>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</si>
  <si>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</si>
  <si>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</si>
  <si>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</si>
  <si>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</si>
  <si>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</si>
  <si>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</si>
  <si>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</si>
  <si>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</si>
  <si>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</si>
  <si>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</si>
  <si>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</si>
  <si>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</si>
  <si>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</si>
  <si>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</si>
  <si>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</si>
  <si>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</si>
  <si>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</si>
  <si>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</si>
  <si>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</si>
  <si>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</si>
  <si>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</si>
  <si>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</si>
  <si>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</si>
  <si>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</si>
  <si>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</si>
  <si>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</si>
  <si>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</si>
  <si>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</si>
  <si>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</si>
  <si>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</si>
  <si>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</si>
  <si>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</si>
  <si>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</si>
  <si>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</si>
  <si>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</si>
  <si>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</si>
  <si>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</si>
  <si>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</si>
  <si>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</si>
  <si>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</si>
  <si>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</si>
  <si>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</si>
  <si>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</si>
  <si>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</si>
  <si>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</si>
  <si>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</si>
  <si>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</si>
  <si>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</si>
  <si>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</si>
  <si>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</si>
  <si>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</si>
  <si>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</si>
  <si>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</si>
  <si>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</si>
  <si>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</si>
  <si>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</si>
  <si>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</si>
  <si>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</si>
  <si>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</si>
  <si>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</si>
  <si>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</si>
  <si>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</si>
  <si>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</si>
  <si>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</si>
  <si>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</si>
  <si>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</si>
  <si>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</si>
  <si>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</si>
  <si>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</si>
  <si>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</si>
  <si>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</si>
  <si>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</si>
  <si>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</si>
  <si>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</si>
  <si>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</si>
  <si>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</si>
  <si>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</si>
  <si>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</si>
  <si>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</si>
  <si>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</si>
  <si>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</si>
  <si>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</si>
  <si>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</si>
  <si>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</si>
  <si>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</si>
  <si>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</si>
  <si>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</si>
  <si>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</si>
  <si>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</si>
  <si>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</si>
  <si>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</si>
  <si>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</si>
  <si>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</si>
  <si>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</si>
  <si>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</si>
  <si>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</si>
  <si>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</si>
  <si>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</si>
  <si>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</si>
  <si>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</si>
  <si>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</si>
  <si>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</si>
  <si>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</si>
  <si>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</si>
  <si>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</si>
  <si>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</si>
  <si>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</si>
  <si>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</si>
  <si>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</si>
  <si>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</si>
  <si>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</si>
  <si>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</si>
  <si>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</si>
  <si>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</si>
  <si>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</si>
  <si>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</si>
  <si>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</si>
  <si>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</si>
  <si>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</si>
  <si>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</si>
  <si>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</si>
  <si>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</si>
  <si>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</si>
  <si>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</si>
  <si>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</si>
  <si>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</si>
  <si>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</si>
  <si>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</si>
  <si>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</si>
  <si>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</si>
  <si>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</si>
  <si>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</si>
  <si>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</si>
  <si>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</si>
  <si>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</si>
  <si>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</si>
  <si>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</si>
  <si>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</si>
  <si>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</si>
  <si>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</si>
  <si>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</si>
  <si>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</si>
  <si>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</si>
  <si>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</si>
  <si>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</si>
  <si>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</si>
  <si>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</si>
  <si>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</si>
  <si>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</si>
  <si>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</si>
  <si>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</si>
  <si>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</si>
  <si>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</si>
  <si>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</si>
  <si>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</si>
  <si>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</si>
  <si>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</si>
  <si>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</si>
  <si>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</si>
  <si>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</si>
  <si>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</si>
  <si>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</si>
  <si>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</si>
  <si>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</si>
  <si>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</si>
  <si>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</si>
  <si>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</si>
  <si>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</si>
  <si>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</si>
  <si>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</si>
  <si>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</si>
  <si>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</si>
  <si>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</si>
  <si>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</si>
  <si>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</si>
  <si>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</si>
  <si>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</si>
  <si>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</si>
  <si>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</si>
  <si>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</si>
  <si>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</si>
  <si>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</si>
  <si>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</si>
  <si>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</si>
  <si>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</si>
  <si>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</si>
  <si>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</si>
  <si>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</si>
  <si>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</si>
  <si>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</si>
  <si>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</si>
  <si>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</si>
  <si>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</si>
  <si>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</si>
  <si>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</si>
  <si>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</si>
  <si>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</si>
  <si>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</si>
  <si>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</si>
  <si>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</si>
  <si>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</si>
  <si>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</si>
  <si>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</si>
  <si>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</si>
  <si>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</si>
  <si>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</si>
  <si>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</si>
  <si>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</si>
  <si>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</si>
  <si>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</si>
  <si>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</si>
  <si>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</si>
  <si>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</si>
  <si>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</si>
  <si>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</si>
  <si>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</si>
  <si>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</si>
  <si>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</si>
  <si>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</si>
  <si>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</si>
  <si>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</si>
  <si>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</si>
  <si>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</si>
  <si>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</si>
  <si>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</si>
  <si>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</si>
  <si>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</si>
  <si>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</si>
  <si>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</si>
  <si>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</si>
  <si>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</si>
  <si>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</si>
  <si>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</si>
  <si>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</si>
  <si>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</si>
  <si>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</si>
  <si>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</si>
  <si>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</si>
  <si>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</si>
  <si>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</si>
  <si>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</si>
  <si>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</si>
  <si>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</si>
  <si>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</si>
  <si>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</si>
  <si>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</si>
  <si>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</si>
  <si>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</si>
  <si>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</si>
  <si>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</si>
  <si>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</si>
  <si>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</si>
  <si>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</si>
  <si>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</si>
  <si>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</si>
  <si>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</si>
  <si>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</si>
  <si>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</si>
  <si>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</si>
  <si>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</si>
  <si>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</si>
  <si>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</si>
  <si>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</si>
  <si>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</si>
  <si>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</si>
  <si>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</si>
  <si>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</si>
  <si>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</si>
  <si>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</si>
  <si>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</si>
  <si>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</si>
  <si>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</si>
  <si>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</si>
  <si>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</si>
  <si>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</si>
  <si>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</si>
  <si>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</si>
  <si>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</si>
  <si>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</si>
  <si>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</si>
  <si>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</si>
  <si>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</si>
  <si>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</si>
  <si>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</si>
  <si>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</si>
  <si>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</si>
  <si>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</si>
  <si>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</si>
  <si>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</si>
  <si>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</si>
  <si>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</si>
  <si>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</si>
  <si>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</si>
  <si>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</si>
  <si>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</si>
  <si>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</si>
  <si>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</si>
  <si>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</si>
  <si>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</si>
  <si>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</si>
  <si>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</si>
  <si>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</si>
  <si>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</si>
  <si>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</si>
  <si>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</si>
  <si>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</si>
  <si>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</si>
  <si>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</si>
  <si>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</si>
  <si>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</si>
  <si>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</si>
  <si>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</si>
  <si>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</si>
  <si>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</si>
  <si>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</si>
  <si>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</si>
  <si>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</si>
  <si>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</si>
  <si>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</si>
  <si>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</si>
  <si>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</si>
  <si>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</si>
  <si>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</si>
  <si>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</si>
  <si>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</si>
  <si>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</si>
  <si>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</si>
  <si>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</si>
  <si>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</si>
  <si>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</si>
  <si>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</si>
  <si>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</si>
  <si>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</si>
  <si>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</si>
  <si>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</si>
  <si>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</si>
  <si>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</si>
  <si>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</si>
  <si>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</si>
  <si>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</si>
  <si>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</si>
  <si>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</si>
  <si>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</si>
  <si>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</si>
  <si>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</si>
  <si>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</si>
  <si>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</si>
  <si>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</si>
  <si>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</si>
  <si>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</si>
  <si>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</si>
  <si>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</si>
  <si>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</si>
  <si>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</si>
  <si>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</si>
  <si>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</si>
  <si>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</si>
  <si>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</si>
  <si>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</si>
  <si>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</si>
  <si>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</si>
  <si>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</si>
  <si>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</si>
  <si>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</si>
  <si>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</si>
  <si>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</si>
  <si>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</si>
  <si>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</si>
  <si>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</si>
  <si>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</si>
  <si>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</si>
  <si>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</si>
  <si>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</si>
  <si>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</si>
  <si>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</si>
  <si>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</si>
  <si>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</si>
  <si>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</si>
  <si>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</si>
  <si>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</si>
  <si>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</si>
  <si>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</si>
  <si>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</si>
  <si>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</si>
  <si>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</si>
  <si>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</si>
  <si>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</si>
  <si>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</si>
  <si>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</si>
  <si>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</si>
  <si>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</si>
  <si>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</si>
  <si>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</si>
  <si>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</si>
  <si>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</si>
  <si>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</si>
  <si>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</si>
  <si>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</si>
  <si>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</si>
  <si>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</si>
  <si>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</si>
  <si>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</si>
  <si>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</si>
  <si>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</si>
  <si>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</si>
  <si>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</si>
  <si>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</si>
  <si>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</si>
  <si>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</si>
  <si>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</si>
  <si>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</si>
  <si>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</si>
  <si>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</si>
  <si>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</si>
  <si>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</si>
  <si>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</si>
  <si>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</si>
  <si>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</si>
  <si>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</si>
  <si>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</si>
  <si>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</si>
  <si>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</si>
  <si>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</si>
  <si>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</si>
  <si>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</si>
  <si>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</si>
  <si>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</si>
  <si>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</si>
  <si>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</si>
  <si>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</si>
  <si>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</si>
  <si>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</si>
  <si>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</si>
  <si>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</si>
  <si>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</si>
  <si>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</si>
  <si>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</si>
  <si>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</si>
  <si>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</si>
  <si>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</si>
  <si>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</si>
  <si>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</si>
  <si>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</si>
  <si>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</si>
  <si>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</si>
  <si>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</si>
  <si>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</si>
  <si>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</si>
  <si>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</si>
  <si>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</si>
  <si>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</si>
  <si>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</si>
  <si>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</si>
  <si>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</si>
  <si>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</si>
  <si>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</si>
  <si>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</si>
  <si>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</si>
  <si>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</si>
  <si>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</si>
  <si>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</si>
  <si>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</si>
  <si>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</si>
  <si>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</si>
  <si>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</si>
  <si>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</si>
  <si>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</si>
  <si>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</si>
  <si>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</si>
  <si>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</si>
  <si>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</si>
  <si>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</si>
  <si>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</si>
  <si>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</si>
  <si>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</si>
  <si>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</si>
  <si>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</si>
  <si>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</si>
  <si>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</si>
  <si>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</si>
  <si>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</si>
  <si>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</si>
  <si>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</si>
  <si>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</si>
  <si>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</si>
  <si>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</si>
  <si>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</si>
  <si>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</si>
  <si>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</si>
  <si>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</si>
  <si>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</si>
  <si>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</si>
  <si>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</si>
  <si>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</si>
  <si>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</si>
  <si>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</si>
  <si>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</si>
  <si>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</si>
  <si>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</si>
  <si>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</si>
  <si>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</si>
  <si>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</si>
  <si>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</si>
  <si>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</si>
  <si>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</si>
  <si>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</si>
  <si>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</si>
  <si>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</si>
  <si>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</si>
  <si>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</si>
  <si>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</si>
  <si>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</si>
  <si>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</si>
  <si>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</si>
  <si>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</si>
  <si>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</si>
  <si>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</si>
  <si>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</si>
  <si>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</si>
  <si>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</si>
  <si>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</si>
  <si>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</si>
  <si>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</si>
  <si>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</si>
  <si>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</si>
  <si>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</si>
  <si>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</si>
  <si>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</si>
  <si>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</si>
  <si>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</si>
  <si>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</si>
  <si>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</si>
  <si>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</si>
  <si>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</si>
  <si>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</si>
  <si>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</si>
  <si>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</si>
  <si>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</si>
  <si>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</si>
  <si>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</si>
  <si>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</si>
  <si>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</si>
  <si>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</si>
  <si>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</si>
  <si>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</si>
  <si>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</si>
  <si>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</si>
  <si>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</si>
  <si>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</si>
  <si>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</si>
  <si>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</si>
  <si>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</si>
  <si>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</si>
  <si>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</si>
  <si>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</si>
  <si>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</si>
  <si>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</si>
  <si>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</si>
  <si>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</si>
  <si>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</si>
  <si>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</si>
  <si>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</si>
  <si>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</si>
  <si>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</si>
  <si>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</si>
  <si>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</si>
  <si>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</si>
  <si>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</si>
  <si>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</si>
  <si>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</si>
  <si>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</si>
  <si>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</si>
  <si>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</si>
  <si>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</si>
  <si>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</si>
  <si>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</si>
  <si>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</si>
  <si>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</si>
  <si>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</si>
  <si>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</si>
  <si>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</si>
  <si>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</si>
  <si>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</si>
  <si>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</si>
  <si>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</si>
  <si>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</si>
  <si>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</si>
  <si>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</si>
  <si>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</si>
  <si>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</si>
  <si>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</si>
  <si>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</si>
  <si>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</si>
  <si>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</si>
  <si>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</si>
  <si>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</si>
  <si>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</si>
  <si>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</si>
  <si>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</si>
  <si>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</si>
  <si>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</si>
  <si>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</si>
  <si>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</si>
  <si>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</si>
  <si>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</si>
  <si>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</si>
  <si>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</si>
  <si>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</si>
  <si>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</si>
  <si>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</si>
  <si>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</si>
  <si>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</si>
  <si>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</si>
  <si>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</si>
  <si>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</si>
  <si>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</si>
  <si>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</si>
  <si>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</si>
  <si>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</si>
  <si>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</si>
  <si>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</si>
  <si>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</si>
  <si>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</si>
  <si>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</si>
  <si>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</si>
  <si>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</si>
  <si>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</si>
  <si>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</si>
  <si>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</si>
  <si>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</si>
  <si>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</si>
  <si>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</si>
  <si>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</si>
  <si>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</si>
  <si>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</si>
  <si>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</si>
  <si>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</si>
  <si>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</si>
  <si>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</si>
  <si>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</si>
  <si>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</si>
  <si>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</si>
  <si>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</si>
  <si>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</si>
  <si>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</si>
  <si>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</si>
  <si>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</si>
  <si>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</si>
  <si>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</si>
  <si>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</si>
  <si>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</si>
  <si>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</si>
  <si>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</si>
  <si>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</si>
  <si>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</si>
  <si>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</si>
  <si>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</si>
  <si>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</si>
  <si>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</si>
  <si>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</si>
  <si>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</si>
  <si>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</si>
  <si>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</si>
  <si>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</si>
  <si>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</si>
  <si>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</si>
  <si>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</si>
  <si>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</si>
  <si>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</si>
  <si>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</si>
  <si>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</si>
  <si>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</si>
  <si>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</si>
  <si>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</si>
  <si>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</si>
  <si>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</si>
  <si>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</si>
  <si>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</si>
  <si>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</si>
  <si>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</si>
  <si>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</si>
  <si>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</si>
  <si>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</si>
  <si>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</si>
  <si>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</si>
  <si>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</si>
  <si>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</si>
  <si>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</si>
  <si>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</si>
  <si>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</si>
  <si>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</si>
  <si>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</si>
  <si>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</si>
  <si>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</si>
  <si>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</si>
  <si>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</si>
  <si>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</si>
  <si>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</si>
  <si>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</si>
  <si>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</si>
  <si>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</si>
  <si>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</si>
  <si>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</si>
  <si>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</si>
  <si>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</si>
  <si>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</si>
  <si>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</si>
  <si>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</si>
  <si>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</si>
  <si>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</si>
  <si>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</si>
  <si>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</si>
  <si>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</si>
  <si>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</si>
  <si>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</si>
  <si>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</si>
  <si>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</si>
  <si>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</si>
  <si>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</si>
  <si>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</si>
  <si>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</si>
  <si>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</si>
  <si>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</si>
  <si>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</si>
  <si>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</si>
  <si>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</si>
  <si>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</si>
  <si>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</si>
  <si>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</si>
  <si>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</si>
  <si>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</si>
  <si>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</si>
  <si>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</si>
  <si>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</si>
  <si>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</si>
  <si>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</si>
  <si>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</si>
  <si>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</si>
  <si>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</si>
  <si>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</si>
  <si>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</si>
  <si>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</si>
  <si>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</si>
  <si>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</si>
  <si>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</si>
  <si>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</si>
  <si>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</si>
  <si>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</si>
  <si>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</si>
  <si>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</si>
  <si>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</si>
  <si>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</si>
  <si>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</si>
  <si>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</si>
  <si>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</si>
  <si>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</si>
  <si>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</si>
  <si>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</si>
  <si>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</si>
  <si>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</si>
  <si>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</si>
  <si>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</si>
  <si>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</si>
  <si>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</si>
  <si>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</si>
  <si>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</si>
  <si>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</si>
  <si>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</si>
  <si>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</si>
  <si>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</si>
  <si>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</si>
  <si>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</si>
  <si>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</si>
  <si>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</si>
  <si>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</si>
  <si>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</si>
  <si>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</si>
  <si>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</si>
  <si>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</si>
  <si>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</si>
  <si>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</si>
  <si>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</si>
  <si>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</si>
  <si>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</si>
  <si>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</si>
  <si>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</si>
  <si>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</si>
  <si>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</si>
  <si>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</si>
  <si>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</si>
  <si>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</si>
  <si>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</si>
  <si>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</si>
  <si>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</si>
  <si>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</si>
  <si>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</si>
  <si>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</si>
  <si>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</si>
  <si>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</si>
  <si>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</si>
  <si>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</si>
  <si>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</si>
  <si>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</si>
  <si>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</si>
  <si>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</si>
  <si>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</si>
  <si>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</si>
  <si>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</si>
  <si>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</si>
  <si>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</si>
  <si>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</si>
  <si>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</si>
  <si>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</si>
  <si>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</si>
  <si>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</si>
  <si>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</si>
  <si>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</si>
  <si>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</si>
  <si>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</si>
  <si>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</si>
  <si>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</si>
  <si>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</si>
  <si>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</si>
  <si>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</si>
  <si>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</si>
  <si>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</si>
  <si>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</si>
  <si>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</si>
  <si>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</si>
  <si>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</si>
  <si>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</si>
  <si>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</si>
  <si>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</si>
  <si>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</si>
  <si>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</si>
  <si>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</si>
  <si>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</si>
  <si>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</si>
  <si>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</si>
  <si>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</si>
  <si>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</si>
  <si>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</si>
  <si>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</si>
  <si>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</si>
  <si>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</si>
  <si>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</si>
  <si>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</si>
  <si>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</si>
  <si>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</si>
  <si>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</si>
  <si>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</si>
  <si>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</si>
  <si>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</si>
  <si>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</si>
  <si>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</si>
  <si>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</si>
  <si>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</si>
  <si>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</si>
  <si>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</si>
  <si>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</si>
  <si>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</si>
  <si>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</si>
  <si>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</si>
  <si>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</si>
  <si>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</si>
  <si>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</si>
  <si>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</si>
  <si>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</si>
  <si>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</si>
  <si>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</si>
  <si>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</si>
  <si>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</si>
  <si>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</si>
  <si>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</si>
  <si>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</si>
  <si>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</si>
  <si>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</si>
  <si>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</si>
  <si>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</si>
  <si>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</si>
  <si>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</si>
  <si>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</si>
  <si>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</si>
  <si>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</si>
  <si>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</si>
  <si>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</si>
  <si>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</si>
  <si>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</si>
  <si>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</si>
  <si>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</si>
  <si>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</si>
  <si>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</si>
  <si>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</si>
  <si>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</si>
  <si>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</si>
  <si>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</si>
  <si>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</si>
  <si>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</si>
  <si>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</si>
  <si>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</si>
  <si>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</si>
  <si>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</si>
  <si>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</si>
  <si>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</si>
  <si>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</si>
  <si>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</si>
  <si>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</si>
  <si>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</si>
  <si>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</si>
  <si>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</si>
  <si>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</si>
  <si>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</si>
  <si>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</si>
  <si>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</si>
  <si>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</si>
  <si>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</si>
  <si>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</si>
  <si>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</si>
  <si>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</si>
  <si>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</si>
  <si>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</si>
  <si>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</si>
  <si>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</si>
  <si>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</si>
  <si>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</si>
  <si>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</si>
  <si>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</si>
  <si>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</si>
  <si>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</si>
  <si>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</si>
  <si>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</si>
  <si>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</si>
  <si>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</si>
  <si>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</si>
  <si>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</si>
  <si>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</si>
  <si>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</si>
  <si>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</si>
  <si>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</si>
  <si>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</si>
  <si>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</si>
  <si>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</si>
  <si>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</si>
  <si>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</si>
  <si>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</si>
  <si>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</si>
  <si>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</si>
  <si>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</si>
  <si>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</si>
  <si>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</si>
  <si>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</si>
  <si>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</si>
  <si>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</si>
  <si>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</si>
  <si>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</si>
  <si>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</si>
  <si>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</si>
  <si>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</si>
  <si>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</si>
  <si>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</si>
  <si>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</si>
  <si>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</si>
  <si>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</si>
  <si>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</si>
  <si>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</si>
  <si>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</si>
  <si>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</si>
  <si>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</si>
  <si>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</si>
  <si>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</si>
  <si>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</si>
  <si>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</si>
  <si>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</si>
  <si>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</si>
  <si>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</si>
  <si>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</si>
  <si>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</si>
  <si>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</si>
  <si>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</si>
  <si>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</si>
  <si>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</si>
  <si>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</si>
  <si>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</si>
  <si>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</si>
  <si>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</si>
  <si>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</si>
  <si>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</si>
  <si>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</si>
  <si>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</si>
  <si>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</si>
  <si>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</si>
  <si>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</si>
  <si>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</si>
  <si>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</si>
  <si>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</si>
  <si>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</si>
  <si>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</si>
  <si>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</si>
  <si>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</si>
  <si>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</si>
  <si>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</si>
  <si>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</si>
  <si>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</si>
  <si>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</si>
  <si>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</si>
  <si>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</si>
  <si>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</si>
  <si>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</si>
  <si>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</si>
  <si>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</si>
  <si>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</si>
  <si>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</si>
  <si>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</si>
  <si>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</si>
  <si>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</si>
  <si>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</si>
  <si>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</si>
  <si>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</si>
  <si>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</si>
  <si>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</si>
  <si>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</si>
  <si>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</si>
  <si>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</si>
  <si>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</si>
  <si>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</si>
  <si>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</si>
  <si>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</si>
  <si>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</si>
  <si>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</si>
  <si>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</si>
  <si>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</si>
  <si>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</si>
  <si>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</si>
  <si>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</si>
  <si>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</si>
  <si>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</si>
  <si>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</si>
  <si>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</si>
  <si>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</si>
  <si>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</si>
  <si>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</si>
  <si>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</si>
  <si>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</si>
  <si>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</si>
  <si>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</si>
  <si>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</si>
  <si>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</si>
  <si>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</si>
  <si>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</si>
  <si>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</si>
  <si>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</si>
  <si>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</si>
  <si>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</si>
  <si>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</si>
  <si>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</si>
  <si>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</si>
  <si>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</si>
  <si>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</si>
  <si>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</si>
  <si>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</si>
  <si>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</si>
  <si>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</si>
  <si>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</si>
  <si>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</si>
  <si>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</si>
  <si>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</si>
  <si>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</si>
  <si>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</si>
  <si>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</si>
  <si>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</si>
  <si>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</si>
  <si>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</si>
  <si>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</si>
  <si>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</si>
  <si>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</si>
  <si>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</si>
  <si>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</si>
  <si>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</si>
  <si>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</si>
  <si>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</si>
  <si>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</si>
  <si>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</si>
  <si>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</si>
  <si>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</si>
  <si>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</si>
  <si>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</si>
  <si>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</si>
  <si>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</si>
  <si>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</si>
  <si>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</si>
  <si>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</si>
  <si>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</si>
  <si>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</si>
  <si>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</si>
  <si>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</si>
  <si>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</si>
  <si>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</si>
  <si>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</si>
  <si>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</si>
  <si>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</si>
  <si>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</si>
  <si>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</si>
  <si>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</si>
  <si>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</si>
  <si>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</si>
  <si>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</si>
  <si>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</si>
  <si>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</si>
  <si>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</si>
  <si>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</si>
  <si>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</si>
  <si>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</si>
  <si>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</si>
  <si>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</si>
  <si>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</si>
  <si>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</si>
  <si>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</si>
  <si>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</si>
  <si>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</si>
  <si>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</si>
  <si>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</si>
  <si>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</si>
  <si>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</si>
  <si>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</si>
  <si>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</si>
  <si>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</si>
  <si>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</si>
  <si>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</si>
  <si>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</si>
  <si>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</si>
  <si>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</si>
  <si>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</si>
  <si>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</si>
  <si>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</si>
  <si>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</si>
  <si>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</si>
  <si>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</si>
  <si>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</si>
  <si>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</si>
  <si>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</si>
  <si>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</si>
  <si>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</si>
  <si>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</si>
  <si>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</si>
  <si>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</si>
  <si>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</si>
  <si>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</si>
  <si>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</si>
  <si>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</si>
  <si>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</si>
  <si>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</si>
  <si>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</si>
  <si>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</si>
  <si>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</si>
  <si>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</si>
  <si>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</si>
  <si>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</si>
  <si>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</si>
  <si>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</si>
  <si>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</si>
  <si>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</si>
  <si>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</si>
  <si>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</si>
  <si>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</si>
  <si>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</si>
  <si>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</si>
  <si>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</si>
  <si>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</si>
  <si>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</si>
  <si>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</si>
  <si>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</si>
  <si>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</si>
  <si>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</si>
  <si>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</si>
  <si>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</si>
  <si>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</si>
  <si>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</si>
  <si>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</si>
  <si>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</si>
  <si>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</si>
  <si>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</si>
  <si>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</si>
  <si>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</si>
  <si>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</si>
  <si>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</si>
  <si>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</si>
  <si>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</si>
  <si>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</si>
  <si>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</si>
  <si>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</si>
  <si>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</si>
  <si>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</si>
  <si>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</si>
  <si>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</si>
  <si>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</si>
  <si>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</si>
  <si>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</si>
  <si>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</si>
  <si>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</si>
  <si>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</si>
  <si>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</si>
  <si>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</si>
  <si>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</si>
  <si>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</si>
  <si>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</si>
  <si>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</si>
  <si>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</si>
  <si>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</si>
  <si>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</si>
  <si>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</si>
  <si>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</si>
  <si>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</si>
  <si>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</si>
  <si>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</si>
  <si>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</si>
  <si>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</si>
  <si>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</si>
  <si>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</si>
  <si>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</si>
  <si>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</si>
  <si>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</si>
  <si>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</si>
  <si>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</si>
  <si>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</si>
  <si>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</si>
  <si>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</si>
  <si>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</si>
  <si>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</si>
  <si>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</si>
  <si>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</si>
  <si>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</si>
  <si>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</si>
  <si>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</si>
  <si>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</si>
  <si>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</si>
  <si>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</si>
  <si>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</si>
  <si>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</si>
  <si>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</si>
  <si>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</si>
  <si>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</si>
  <si>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</si>
  <si>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</si>
  <si>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</si>
  <si>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</si>
  <si>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</si>
  <si>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</si>
  <si>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</si>
  <si>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</si>
  <si>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</si>
  <si>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</si>
  <si>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</si>
  <si>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</si>
  <si>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</si>
  <si>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</si>
  <si>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</si>
  <si>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</si>
  <si>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</si>
  <si>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</si>
  <si>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</si>
  <si>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</si>
  <si>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</si>
  <si>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</si>
  <si>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</si>
  <si>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</si>
  <si>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</si>
  <si>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</si>
  <si>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</si>
  <si>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</si>
  <si>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</si>
  <si>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</si>
  <si>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</si>
  <si>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</si>
  <si>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</si>
  <si>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</si>
  <si>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</si>
  <si>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</si>
  <si>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</si>
  <si>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</si>
  <si>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</si>
  <si>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</si>
  <si>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</si>
  <si>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</si>
  <si>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</si>
  <si>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</si>
  <si>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</si>
  <si>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</si>
  <si>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</si>
  <si>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</si>
  <si>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</si>
  <si>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</si>
  <si>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</si>
  <si>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</si>
  <si>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</si>
  <si>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</si>
  <si>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</si>
  <si>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</si>
  <si>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</si>
  <si>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</si>
  <si>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</si>
  <si>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</si>
  <si>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</si>
  <si>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</si>
  <si>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</si>
  <si>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</si>
  <si>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</si>
  <si>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</si>
  <si>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</si>
  <si>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</si>
  <si>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</si>
  <si>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</si>
  <si>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</si>
  <si>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</si>
  <si>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</si>
  <si>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</si>
  <si>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</si>
  <si>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</si>
  <si>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</si>
  <si>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</si>
  <si>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</si>
  <si>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</si>
  <si>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</si>
  <si>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</si>
  <si>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</si>
  <si>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</si>
  <si>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</si>
  <si>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</si>
  <si>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</si>
  <si>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</si>
  <si>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</si>
  <si>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</si>
  <si>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</si>
  <si>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</si>
  <si>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</si>
  <si>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</si>
  <si>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</si>
  <si>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</si>
  <si>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</si>
  <si>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</si>
  <si>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</si>
  <si>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</si>
  <si>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</si>
  <si>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</si>
  <si>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</si>
  <si>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</si>
  <si>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</si>
  <si>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</si>
  <si>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</si>
  <si>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</si>
  <si>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</si>
  <si>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</si>
  <si>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</si>
  <si>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</si>
  <si>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</si>
  <si>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</si>
  <si>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</si>
  <si>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</si>
  <si>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</si>
  <si>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</si>
  <si>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</si>
  <si>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</si>
  <si>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</si>
  <si>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</si>
  <si>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</si>
  <si>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</si>
  <si>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</si>
  <si>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</si>
  <si>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</si>
  <si>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</si>
  <si>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</si>
  <si>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</si>
  <si>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</si>
  <si>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</si>
  <si>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</si>
  <si>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</si>
  <si>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</si>
  <si>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</si>
  <si>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</si>
  <si>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</si>
  <si>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</si>
  <si>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</si>
  <si>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</si>
  <si>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</si>
  <si>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</si>
  <si>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</si>
  <si>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</si>
  <si>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</si>
  <si>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</si>
  <si>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</si>
  <si>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</si>
  <si>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</si>
  <si>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</si>
  <si>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</si>
  <si>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</si>
  <si>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</si>
  <si>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</si>
  <si>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</si>
  <si>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</si>
  <si>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</si>
  <si>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</si>
  <si>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</si>
  <si>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</si>
  <si>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</si>
  <si>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</si>
  <si>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</si>
  <si>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</si>
  <si>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</si>
  <si>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</si>
  <si>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</si>
  <si>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</si>
  <si>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</si>
  <si>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</si>
  <si>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</si>
  <si>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</si>
  <si>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</si>
  <si>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</si>
  <si>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</si>
  <si>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</si>
  <si>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</si>
  <si>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</si>
  <si>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</si>
  <si>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</si>
  <si>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</si>
  <si>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</si>
  <si>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</si>
  <si>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</si>
  <si>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</si>
  <si>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</si>
  <si>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</si>
  <si>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</si>
  <si>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</si>
  <si>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</si>
  <si>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</si>
  <si>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</si>
  <si>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</si>
  <si>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</si>
  <si>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</si>
  <si>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</si>
  <si>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</si>
  <si>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</si>
  <si>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</si>
  <si>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</si>
  <si>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</si>
  <si>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</si>
  <si>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</si>
  <si>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</si>
  <si>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</si>
  <si>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</si>
  <si>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</si>
  <si>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</si>
  <si>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</si>
  <si>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</si>
  <si>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</si>
  <si>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</si>
  <si>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</si>
  <si>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</si>
  <si>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</si>
  <si>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</si>
  <si>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</si>
  <si>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</si>
  <si>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</si>
  <si>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</si>
  <si>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</si>
  <si>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</si>
  <si>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</si>
  <si>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</si>
  <si>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</si>
  <si>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</si>
  <si>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</si>
  <si>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</si>
  <si>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</si>
  <si>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</si>
  <si>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</si>
  <si>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</si>
  <si>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</si>
  <si>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</si>
  <si>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</si>
  <si>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</si>
  <si>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</si>
  <si>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</si>
  <si>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</si>
  <si>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</si>
  <si>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</si>
  <si>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</si>
  <si>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</si>
  <si>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</si>
  <si>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</si>
  <si>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</si>
  <si>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</si>
  <si>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</si>
  <si>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</si>
  <si>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</si>
  <si>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</si>
  <si>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</si>
  <si>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</si>
  <si>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</si>
  <si>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</si>
  <si>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</si>
  <si>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</si>
  <si>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</si>
  <si>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</si>
  <si>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</si>
  <si>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</si>
  <si>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</si>
  <si>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</si>
  <si>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</si>
  <si>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</si>
  <si>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</si>
  <si>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</si>
  <si>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</si>
  <si>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</si>
  <si>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</si>
  <si>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</si>
  <si>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</si>
  <si>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</si>
  <si>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</si>
  <si>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</si>
  <si>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</si>
  <si>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</si>
  <si>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</si>
  <si>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</si>
  <si>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</si>
  <si>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</si>
  <si>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</si>
  <si>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</si>
  <si>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</si>
  <si>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</si>
  <si>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</si>
  <si>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</si>
  <si>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</si>
  <si>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</si>
  <si>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</si>
  <si>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</si>
  <si>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</si>
  <si>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</si>
  <si>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</si>
  <si>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</si>
  <si>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</si>
  <si>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</si>
  <si>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</si>
  <si>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</si>
  <si>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</si>
  <si>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</si>
  <si>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</si>
  <si>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</si>
  <si>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</si>
  <si>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</si>
  <si>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</si>
  <si>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</si>
  <si>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</si>
  <si>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</si>
  <si>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</si>
  <si>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</si>
  <si>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</si>
  <si>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</si>
  <si>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</si>
  <si>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</si>
  <si>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</si>
  <si>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</si>
  <si>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</si>
  <si>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</si>
  <si>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</si>
  <si>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</si>
  <si>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</si>
  <si>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</si>
  <si>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</si>
  <si>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</si>
  <si>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</si>
  <si>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</si>
  <si>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</si>
  <si>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</si>
  <si>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</si>
  <si>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</si>
  <si>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</si>
  <si>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</si>
  <si>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</si>
  <si>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</si>
  <si>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</si>
  <si>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</si>
  <si>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</si>
  <si>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</si>
  <si>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</si>
  <si>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</si>
  <si>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</si>
  <si>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</si>
  <si>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</si>
  <si>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</si>
  <si>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</si>
  <si>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</si>
  <si>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</si>
  <si>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</si>
  <si>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</si>
  <si>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</si>
  <si>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</si>
  <si>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</si>
  <si>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</si>
  <si>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</si>
  <si>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</si>
  <si>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</si>
  <si>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</si>
  <si>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</si>
  <si>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</si>
  <si>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</si>
  <si>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</si>
  <si>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</si>
  <si>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</si>
  <si>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</si>
  <si>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</si>
  <si>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</si>
  <si>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</si>
  <si>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</si>
  <si>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</si>
  <si>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</si>
  <si>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</si>
  <si>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</si>
  <si>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</si>
  <si>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</si>
  <si>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</si>
  <si>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</si>
  <si>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</si>
  <si>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</si>
  <si>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</si>
  <si>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</si>
  <si>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</si>
  <si>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</si>
  <si>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</si>
  <si>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</si>
  <si>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</si>
  <si>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</si>
  <si>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</si>
  <si>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</si>
  <si>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</si>
  <si>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</si>
  <si>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</si>
  <si>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</si>
  <si>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</si>
  <si>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</si>
  <si>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</si>
  <si>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</si>
  <si>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</si>
  <si>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</si>
  <si>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</si>
  <si>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</si>
  <si>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</si>
  <si>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</si>
  <si>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</si>
  <si>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</si>
  <si>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</si>
  <si>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</si>
  <si>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</si>
  <si>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</si>
  <si>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</si>
  <si>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</si>
  <si>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</si>
  <si>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</si>
  <si>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</si>
  <si>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</si>
  <si>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</si>
  <si>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</si>
  <si>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</si>
  <si>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</si>
  <si>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</si>
  <si>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</si>
  <si>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</si>
  <si>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</si>
  <si>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</si>
  <si>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</si>
  <si>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</si>
  <si>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</si>
  <si>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</si>
  <si>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</si>
  <si>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</si>
  <si>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</si>
  <si>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</si>
  <si>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</si>
  <si>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</si>
  <si>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</si>
  <si>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</si>
  <si>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</si>
  <si>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</si>
  <si>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</si>
  <si>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</si>
  <si>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</si>
  <si>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</si>
  <si>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</si>
  <si>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</si>
  <si>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</si>
  <si>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</si>
  <si>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</si>
  <si>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</si>
  <si>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</si>
  <si>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</si>
  <si>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</si>
  <si>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</si>
  <si>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</si>
  <si>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</si>
  <si>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</si>
  <si>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</si>
  <si>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</si>
  <si>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</si>
  <si>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</si>
  <si>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</si>
  <si>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</si>
  <si>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</si>
  <si>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</si>
  <si>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</si>
  <si>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</si>
  <si>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</si>
  <si>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</si>
  <si>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</si>
  <si>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</si>
  <si>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</si>
  <si>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</si>
  <si>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</si>
  <si>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</si>
  <si>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</si>
  <si>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</si>
  <si>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</si>
  <si>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</si>
  <si>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</si>
  <si>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</si>
  <si>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</si>
  <si>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</si>
  <si>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</si>
  <si>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</si>
  <si>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</si>
  <si>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</si>
  <si>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</si>
  <si>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</si>
  <si>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</si>
  <si>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</si>
  <si>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</si>
  <si>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</si>
  <si>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</si>
  <si>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</si>
  <si>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</si>
  <si>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</si>
  <si>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</si>
  <si>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</si>
  <si>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</si>
  <si>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</si>
  <si>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</si>
  <si>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</si>
  <si>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</si>
  <si>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</si>
  <si>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</si>
  <si>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</si>
  <si>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</si>
  <si>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</si>
  <si>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</si>
  <si>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</si>
  <si>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</si>
  <si>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</si>
  <si>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</si>
  <si>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</si>
  <si>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</si>
  <si>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</si>
  <si>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</si>
  <si>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</si>
  <si>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</si>
  <si>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</si>
  <si>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</si>
  <si>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</si>
  <si>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</si>
  <si>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</si>
  <si>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</si>
  <si>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</si>
  <si>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</si>
  <si>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</si>
  <si>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</si>
  <si>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</si>
  <si>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</si>
  <si>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</si>
  <si>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</si>
  <si>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</si>
  <si>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</si>
  <si>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</si>
  <si>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</si>
  <si>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</si>
  <si>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</si>
  <si>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</si>
  <si>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</si>
  <si>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</si>
  <si>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</si>
  <si>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</si>
  <si>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</si>
  <si>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</si>
  <si>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</si>
  <si>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</si>
  <si>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</si>
  <si>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</si>
  <si>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</si>
  <si>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</si>
  <si>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</si>
  <si>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</si>
  <si>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</si>
  <si>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</si>
  <si>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</si>
  <si>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</si>
  <si>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</si>
  <si>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</si>
  <si>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</si>
  <si>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</si>
  <si>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</si>
  <si>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</si>
  <si>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</si>
  <si>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</si>
  <si>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</si>
  <si>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</si>
  <si>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</si>
  <si>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</si>
  <si>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</si>
  <si>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</si>
  <si>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</si>
  <si>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</si>
  <si>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</si>
  <si>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</si>
  <si>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</si>
  <si>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</si>
  <si>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</si>
  <si>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</si>
  <si>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</si>
  <si>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</si>
  <si>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</si>
  <si>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</si>
  <si>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</si>
  <si>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</si>
  <si>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</si>
  <si>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</si>
  <si>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</si>
  <si>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</si>
  <si>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</si>
  <si>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</si>
  <si>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</si>
  <si>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</si>
  <si>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</si>
  <si>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</si>
  <si>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</si>
  <si>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</si>
  <si>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</si>
  <si>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</si>
  <si>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</si>
  <si>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</si>
  <si>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</si>
  <si>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</si>
  <si>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</si>
  <si>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</si>
  <si>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</si>
  <si>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</si>
  <si>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</si>
  <si>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</si>
  <si>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</si>
  <si>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</si>
  <si>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</si>
  <si>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</si>
  <si>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</si>
  <si>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</si>
  <si>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</si>
  <si>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</si>
  <si>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</si>
  <si>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</si>
  <si>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</si>
  <si>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</si>
  <si>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</si>
  <si>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</si>
  <si>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</si>
  <si>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</si>
  <si>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</si>
  <si>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</si>
  <si>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</si>
  <si>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</si>
  <si>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</si>
  <si>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</si>
  <si>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</si>
  <si>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</si>
  <si>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</si>
  <si>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</si>
  <si>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</si>
  <si>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</si>
  <si>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</si>
  <si>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</si>
  <si>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</si>
  <si>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</si>
  <si>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</si>
  <si>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</si>
  <si>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</si>
  <si>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</si>
  <si>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</si>
  <si>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</si>
  <si>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</si>
  <si>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</si>
  <si>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</si>
  <si>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</si>
  <si>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</si>
  <si>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</si>
  <si>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</si>
  <si>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</si>
  <si>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</si>
  <si>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</si>
  <si>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</si>
  <si>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</si>
  <si>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</si>
  <si>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</si>
  <si>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</si>
  <si>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</si>
  <si>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</si>
  <si>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</si>
  <si>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</si>
  <si>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</si>
  <si>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</si>
  <si>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</si>
  <si>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</si>
  <si>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</si>
  <si>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</si>
  <si>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</si>
  <si>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</si>
  <si>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</si>
  <si>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</si>
  <si>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</si>
  <si>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</si>
  <si>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</si>
  <si>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</si>
  <si>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</si>
  <si>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</si>
  <si>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</si>
  <si>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</si>
  <si>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</si>
  <si>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</si>
  <si>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</si>
  <si>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</si>
  <si>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</si>
  <si>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</si>
  <si>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</si>
  <si>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</si>
  <si>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</si>
  <si>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</si>
  <si>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</si>
  <si>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</si>
  <si>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</si>
  <si>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</si>
  <si>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</si>
  <si>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</si>
  <si>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</si>
  <si>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</si>
  <si>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</si>
  <si>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</si>
  <si>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</si>
  <si>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</si>
  <si>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</si>
  <si>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</si>
  <si>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</si>
  <si>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</si>
  <si>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</si>
  <si>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</si>
  <si>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</si>
  <si>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</si>
  <si>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</si>
  <si>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</si>
  <si>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</si>
  <si>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</si>
  <si>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</si>
  <si>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</si>
  <si>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</si>
  <si>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</si>
  <si>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</si>
  <si>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</si>
  <si>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</si>
  <si>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</si>
  <si>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</si>
  <si>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</si>
  <si>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</si>
  <si>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</si>
  <si>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</si>
  <si>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</si>
  <si>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</si>
  <si>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</si>
  <si>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</si>
  <si>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</si>
  <si>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</si>
  <si>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</si>
  <si>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</si>
  <si>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</si>
  <si>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</si>
  <si>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</si>
  <si>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</si>
  <si>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</si>
  <si>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</si>
  <si>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</si>
  <si>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</si>
  <si>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</si>
  <si>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</si>
  <si>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</si>
  <si>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</si>
  <si>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</si>
  <si>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</si>
  <si>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</si>
  <si>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</si>
  <si>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</si>
  <si>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</si>
  <si>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</si>
  <si>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</si>
  <si>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</si>
  <si>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</si>
  <si>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</si>
  <si>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</si>
  <si>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</si>
  <si>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</si>
  <si>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</si>
  <si>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</si>
  <si>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</si>
  <si>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</si>
  <si>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</si>
  <si>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</si>
  <si>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</si>
  <si>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</si>
  <si>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</si>
  <si>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</si>
  <si>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</si>
  <si>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</si>
  <si>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</si>
  <si>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</si>
  <si>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</si>
  <si>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</si>
  <si>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</si>
  <si>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</si>
  <si>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</si>
  <si>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</si>
  <si>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</si>
  <si>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</si>
  <si>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</si>
  <si>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</si>
  <si>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</si>
  <si>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</si>
  <si>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</si>
  <si>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</si>
  <si>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</si>
  <si>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</si>
  <si>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</si>
  <si>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</si>
  <si>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</si>
  <si>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</si>
  <si>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</si>
  <si>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</si>
  <si>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</si>
  <si>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</si>
  <si>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</si>
  <si>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</si>
  <si>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</si>
  <si>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</si>
  <si>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</si>
  <si>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</si>
  <si>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</si>
  <si>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</si>
  <si>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</si>
  <si>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</si>
  <si>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</si>
  <si>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</si>
  <si>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</si>
  <si>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</si>
  <si>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</si>
  <si>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</si>
  <si>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</si>
  <si>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</si>
  <si>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</si>
  <si>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</si>
  <si>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</si>
  <si>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</si>
  <si>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</si>
  <si>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</si>
  <si>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</si>
  <si>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</si>
  <si>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</si>
  <si>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</si>
  <si>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</si>
  <si>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</si>
  <si>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</si>
  <si>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</si>
  <si>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</si>
  <si>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</si>
  <si>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</si>
  <si>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</si>
  <si>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</si>
  <si>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</si>
  <si>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</si>
  <si>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</si>
  <si>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</si>
  <si>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</si>
  <si>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</si>
  <si>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</si>
  <si>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</si>
  <si>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</si>
  <si>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</si>
  <si>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</si>
  <si>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</si>
  <si>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</si>
  <si>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</si>
  <si>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</si>
  <si>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</si>
  <si>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</si>
  <si>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</si>
  <si>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</si>
  <si>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</si>
  <si>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</si>
  <si>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</si>
  <si>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</si>
  <si>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</si>
  <si>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</si>
  <si>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</si>
  <si>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</si>
  <si>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</si>
  <si>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</si>
  <si>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</si>
  <si>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</si>
  <si>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</si>
  <si>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</si>
  <si>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</si>
  <si>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</si>
  <si>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</si>
  <si>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</si>
  <si>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</si>
  <si>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</si>
  <si>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</si>
  <si>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</si>
  <si>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</si>
  <si>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</si>
  <si>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</si>
  <si>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</si>
  <si>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</si>
  <si>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</si>
  <si>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</si>
  <si>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</si>
  <si>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</si>
  <si>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</si>
  <si>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</si>
  <si>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</si>
  <si>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</si>
  <si>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</si>
  <si>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</si>
  <si>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</si>
  <si>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</si>
  <si>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</si>
  <si>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</si>
  <si>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</si>
  <si>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</si>
  <si>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</si>
  <si>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</si>
  <si>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</si>
  <si>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</si>
  <si>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</si>
  <si>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</si>
  <si>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</si>
  <si>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</si>
  <si>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</si>
  <si>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</si>
  <si>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</si>
  <si>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</si>
  <si>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</si>
  <si>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</si>
  <si>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</si>
  <si>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</si>
  <si>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</si>
  <si>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</si>
  <si>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</si>
  <si>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</si>
  <si>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</si>
  <si>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</si>
  <si>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</si>
  <si>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</si>
  <si>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</si>
  <si>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</si>
  <si>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</si>
  <si>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</si>
  <si>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</si>
  <si>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</si>
  <si>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</si>
  <si>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</si>
  <si>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</si>
  <si>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</si>
  <si>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</si>
  <si>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</si>
  <si>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</si>
  <si>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</si>
  <si>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</si>
  <si>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</si>
  <si>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</si>
  <si>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</si>
  <si>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</si>
  <si>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</si>
  <si>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</si>
  <si>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</si>
  <si>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</si>
  <si>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</si>
  <si>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</si>
  <si>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</si>
  <si>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</si>
  <si>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</si>
  <si>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</si>
  <si>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</si>
  <si>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</si>
  <si>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</si>
  <si>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</si>
  <si>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</si>
  <si>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</si>
  <si>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</si>
  <si>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</si>
  <si>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</si>
  <si>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</si>
  <si>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</si>
  <si>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</si>
  <si>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</si>
  <si>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</si>
  <si>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</si>
  <si>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</si>
  <si>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</si>
  <si>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</si>
  <si>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</si>
  <si>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</si>
  <si>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</si>
  <si>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</si>
  <si>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</si>
  <si>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</si>
  <si>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</si>
  <si>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</si>
  <si>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</si>
  <si>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</si>
  <si>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</si>
  <si>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</si>
  <si>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</si>
  <si>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</si>
  <si>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</si>
  <si>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</si>
  <si>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</si>
  <si>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</si>
  <si>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</si>
  <si>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</si>
  <si>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</si>
  <si>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</si>
  <si>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</si>
  <si>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</si>
  <si>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</si>
  <si>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</si>
  <si>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</si>
  <si>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</si>
  <si>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</si>
  <si>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</si>
  <si>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</si>
  <si>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</si>
  <si>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</si>
  <si>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</si>
  <si>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</si>
  <si>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</si>
  <si>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</si>
  <si>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</si>
  <si>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</si>
  <si>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</si>
  <si>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</si>
  <si>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</si>
  <si>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</si>
  <si>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</si>
  <si>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</si>
  <si>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</si>
  <si>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</si>
  <si>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</si>
  <si>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</si>
  <si>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</si>
  <si>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</si>
  <si>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</si>
  <si>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</si>
  <si>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</si>
  <si>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</si>
  <si>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</si>
  <si>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</si>
  <si>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</si>
  <si>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</si>
  <si>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</si>
  <si>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</si>
  <si>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</si>
  <si>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</si>
  <si>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</si>
  <si>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</si>
  <si>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</si>
  <si>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</si>
  <si>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</si>
  <si>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</si>
  <si>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</si>
  <si>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</si>
  <si>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</si>
  <si>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</si>
  <si>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</si>
  <si>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</si>
  <si>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</si>
  <si>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</si>
  <si>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</si>
  <si>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</si>
  <si>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</si>
  <si>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</si>
  <si>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</si>
  <si>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</si>
  <si>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</si>
  <si>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</si>
  <si>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</si>
  <si>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</si>
  <si>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</si>
  <si>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</si>
  <si>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</si>
  <si>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</si>
  <si>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</si>
  <si>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</si>
  <si>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</si>
  <si>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</si>
  <si>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</si>
  <si>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</si>
  <si>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</si>
  <si>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</si>
  <si>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</si>
  <si>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</si>
  <si>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</si>
  <si>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</si>
  <si>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</si>
  <si>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</si>
  <si>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</si>
  <si>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</si>
  <si>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</si>
  <si>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</si>
  <si>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</si>
  <si>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</si>
  <si>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</si>
  <si>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</si>
  <si>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</si>
  <si>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</si>
  <si>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</si>
  <si>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</si>
  <si>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</si>
  <si>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</si>
  <si>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</si>
  <si>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</si>
  <si>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</si>
  <si>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</si>
  <si>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</si>
  <si>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</si>
  <si>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</si>
  <si>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</si>
  <si>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</si>
  <si>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</si>
  <si>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</si>
  <si>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</si>
  <si>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</si>
  <si>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</si>
  <si>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</si>
  <si>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</si>
  <si>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</si>
  <si>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</si>
  <si>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</si>
  <si>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</si>
  <si>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</si>
  <si>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</si>
  <si>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</si>
  <si>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</si>
  <si>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</si>
  <si>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</si>
  <si>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</si>
  <si>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</si>
  <si>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</si>
  <si>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</si>
  <si>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</si>
  <si>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</si>
  <si>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</si>
  <si>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</si>
  <si>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</si>
  <si>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</si>
  <si>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</si>
  <si>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</si>
  <si>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</si>
  <si>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</si>
  <si>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</si>
  <si>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</si>
  <si>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</si>
  <si>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</si>
  <si>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</si>
  <si>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</si>
  <si>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</si>
  <si>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</si>
  <si>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</si>
  <si>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</si>
  <si>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</si>
  <si>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</si>
  <si>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</si>
  <si>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</si>
  <si>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</si>
  <si>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</si>
  <si>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</si>
  <si>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</si>
  <si>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</si>
  <si>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</si>
  <si>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</si>
  <si>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</si>
  <si>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</si>
  <si>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</si>
  <si>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</si>
  <si>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</si>
  <si>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</si>
  <si>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</si>
  <si>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</si>
  <si>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</si>
  <si>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</si>
  <si>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</si>
  <si>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</si>
  <si>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</si>
  <si>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</si>
  <si>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</si>
  <si>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</si>
  <si>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</si>
  <si>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</si>
  <si>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</si>
  <si>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</si>
  <si>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</si>
  <si>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</si>
  <si>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</si>
  <si>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</si>
  <si>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</si>
  <si>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</si>
  <si>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</si>
  <si>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</si>
  <si>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</si>
  <si>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</si>
  <si>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</si>
  <si>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</si>
  <si>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</si>
  <si>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</si>
  <si>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</si>
  <si>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</si>
  <si>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</si>
  <si>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</si>
  <si>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</si>
  <si>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</si>
  <si>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</si>
  <si>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</si>
  <si>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</si>
  <si>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</si>
  <si>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</si>
  <si>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</si>
  <si>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</si>
  <si>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</si>
  <si>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</si>
  <si>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</si>
  <si>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</si>
  <si>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</si>
  <si>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</si>
  <si>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</si>
  <si>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</si>
  <si>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</si>
  <si>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</si>
  <si>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</si>
  <si>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</si>
  <si>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</si>
  <si>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</si>
  <si>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</si>
  <si>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</si>
  <si>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</si>
  <si>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</si>
  <si>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</si>
  <si>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</si>
  <si>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</si>
  <si>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</si>
  <si>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</si>
  <si>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</si>
  <si>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</si>
  <si>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</si>
  <si>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</si>
  <si>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</si>
  <si>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</si>
  <si>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</si>
  <si>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</si>
  <si>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</si>
  <si>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</si>
  <si>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</si>
  <si>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</si>
  <si>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</si>
  <si>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</si>
  <si>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</si>
  <si>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</si>
  <si>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</si>
  <si>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</si>
  <si>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</si>
  <si>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</si>
  <si>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</si>
  <si>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</si>
  <si>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</si>
  <si>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</si>
  <si>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</si>
  <si>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</si>
  <si>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</si>
  <si>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</si>
  <si>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</si>
  <si>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</si>
  <si>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</si>
  <si>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</si>
  <si>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</si>
  <si>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</si>
  <si>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</si>
  <si>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</si>
  <si>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</si>
  <si>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</si>
  <si>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</si>
  <si>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</si>
  <si>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</si>
  <si>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</si>
  <si>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</si>
  <si>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</si>
  <si>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</si>
  <si>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</si>
  <si>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</si>
  <si>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</si>
  <si>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</si>
  <si>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</si>
  <si>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</si>
  <si>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</si>
  <si>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</si>
  <si>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</si>
  <si>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</si>
  <si>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</si>
  <si>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</si>
  <si>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</si>
  <si>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</si>
  <si>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</si>
  <si>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</si>
  <si>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</si>
  <si>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</si>
  <si>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</si>
  <si>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</si>
  <si>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</si>
  <si>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</si>
  <si>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</si>
  <si>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</si>
  <si>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</si>
  <si>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</si>
  <si>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</si>
  <si>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</si>
  <si>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</si>
  <si>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</si>
  <si>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</si>
  <si>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</si>
  <si>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</si>
  <si>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</si>
  <si>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</si>
  <si>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</si>
  <si>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</si>
  <si>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</si>
  <si>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</si>
  <si>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</si>
  <si>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</si>
  <si>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</si>
  <si>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</si>
  <si>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</si>
  <si>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</si>
  <si>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</si>
  <si>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</si>
  <si>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</si>
  <si>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</si>
  <si>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</si>
  <si>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</si>
  <si>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</si>
  <si>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</si>
  <si>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</si>
  <si>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</si>
  <si>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</si>
  <si>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</si>
  <si>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</si>
  <si>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</si>
  <si>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</si>
  <si>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</si>
  <si>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</si>
  <si>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</si>
  <si>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</si>
  <si>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</si>
  <si>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</si>
  <si>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</si>
  <si>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</si>
  <si>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</si>
  <si>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</si>
  <si>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</si>
  <si>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</si>
  <si>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</si>
  <si>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</si>
  <si>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</si>
  <si>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</si>
  <si>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</si>
  <si>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</si>
  <si>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</si>
  <si>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</si>
  <si>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</si>
  <si>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</si>
  <si>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</si>
  <si>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</si>
  <si>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</si>
  <si>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</si>
  <si>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</si>
  <si>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</si>
  <si>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</si>
  <si>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</si>
  <si>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</si>
  <si>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</si>
  <si>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</si>
  <si>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</si>
  <si>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</si>
  <si>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</si>
  <si>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</si>
  <si>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</si>
  <si>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</si>
  <si>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</si>
  <si>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</si>
  <si>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</si>
  <si>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</si>
  <si>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</si>
  <si>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</si>
  <si>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</si>
  <si>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</si>
  <si>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</si>
  <si>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</si>
  <si>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</si>
  <si>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</si>
  <si>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</si>
  <si>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</si>
  <si>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</si>
  <si>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</si>
  <si>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</si>
  <si>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</si>
  <si>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</si>
  <si>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</si>
  <si>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</si>
  <si>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</si>
  <si>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</si>
  <si>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</si>
  <si>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</si>
  <si>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</si>
  <si>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</si>
  <si>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</si>
  <si>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</si>
  <si>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</si>
  <si>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</si>
  <si>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</si>
  <si>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</si>
  <si>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</si>
  <si>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</si>
  <si>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</si>
  <si>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</si>
  <si>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</si>
  <si>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</si>
  <si>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</si>
  <si>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</si>
  <si>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</si>
  <si>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</si>
  <si>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</si>
  <si>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</si>
  <si>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</si>
  <si>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</si>
  <si>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</si>
  <si>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</si>
  <si>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</si>
  <si>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</si>
  <si>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</si>
  <si>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</si>
  <si>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</si>
  <si>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</si>
  <si>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</si>
  <si>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</si>
  <si>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</si>
  <si>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</si>
  <si>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</si>
  <si>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</si>
  <si>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</si>
  <si>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</si>
  <si>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</si>
  <si>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</si>
  <si>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</si>
  <si>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</si>
  <si>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</si>
  <si>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</si>
  <si>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</si>
  <si>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</si>
  <si>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</si>
  <si>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</si>
  <si>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</si>
  <si>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</si>
  <si>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</si>
  <si>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</si>
  <si>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</si>
  <si>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</si>
  <si>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</si>
  <si>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</si>
  <si>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</si>
  <si>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</si>
  <si>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</si>
  <si>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</si>
  <si>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</si>
  <si>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</si>
  <si>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</si>
  <si>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</si>
  <si>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</si>
  <si>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</si>
  <si>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</si>
  <si>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</si>
  <si>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</si>
  <si>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</si>
  <si>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</si>
  <si>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</si>
  <si>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</si>
  <si>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</si>
  <si>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</si>
  <si>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</si>
  <si>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</si>
  <si>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</si>
  <si>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</si>
  <si>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</si>
  <si>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</si>
  <si>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</si>
  <si>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</si>
  <si>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</si>
  <si>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</si>
  <si>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</si>
  <si>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</si>
  <si>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</si>
  <si>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</si>
  <si>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</si>
  <si>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</si>
  <si>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</si>
  <si>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</si>
  <si>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</si>
  <si>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</si>
  <si>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</si>
  <si>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</si>
  <si>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</si>
  <si>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</si>
  <si>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</si>
  <si>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</si>
  <si>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</si>
  <si>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</si>
  <si>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</si>
  <si>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</si>
  <si>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</si>
  <si>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</si>
  <si>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</si>
  <si>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</si>
  <si>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</si>
  <si>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</si>
  <si>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</si>
  <si>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</si>
  <si>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</si>
  <si>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</si>
  <si>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</si>
  <si>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</si>
  <si>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</si>
  <si>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</si>
  <si>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</si>
  <si>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</si>
  <si>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</si>
  <si>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</si>
  <si>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</si>
  <si>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</si>
  <si>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</si>
  <si>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</si>
  <si>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</si>
  <si>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</si>
  <si>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</si>
  <si>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</si>
  <si>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</si>
  <si>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</si>
  <si>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</si>
  <si>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</si>
  <si>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</si>
  <si>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</si>
  <si>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</si>
  <si>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</si>
  <si>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</si>
  <si>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</si>
  <si>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</si>
  <si>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</si>
  <si>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</si>
  <si>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</si>
  <si>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</si>
  <si>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</si>
  <si>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</si>
  <si>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</si>
  <si>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</si>
  <si>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</si>
  <si>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</si>
  <si>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</si>
  <si>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</si>
  <si>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</si>
  <si>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</si>
  <si>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</si>
  <si>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</si>
  <si>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</si>
  <si>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</si>
  <si>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</si>
  <si>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</si>
  <si>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</si>
  <si>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</si>
  <si>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</si>
  <si>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</si>
  <si>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</si>
  <si>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</si>
  <si>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</si>
  <si>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</si>
  <si>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</si>
  <si>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</si>
  <si>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</si>
  <si>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</si>
  <si>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</si>
  <si>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</si>
  <si>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</si>
  <si>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</si>
  <si>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</si>
  <si>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</si>
  <si>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</si>
  <si>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</si>
  <si>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</si>
  <si>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</si>
  <si>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</si>
  <si>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</si>
  <si>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</si>
  <si>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</si>
  <si>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</si>
  <si>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</si>
  <si>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</si>
  <si>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</si>
  <si>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</si>
  <si>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</si>
  <si>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</si>
  <si>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</si>
  <si>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</si>
  <si>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</si>
  <si>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</si>
  <si>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</si>
  <si>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</si>
  <si>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</si>
  <si>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</si>
  <si>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</si>
  <si>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</si>
  <si>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</si>
  <si>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</si>
  <si>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</si>
  <si>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</si>
  <si>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</si>
  <si>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</si>
  <si>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</si>
  <si>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</si>
  <si>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</si>
  <si>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</si>
  <si>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</si>
  <si>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</si>
  <si>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</si>
  <si>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</si>
  <si>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</si>
  <si>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</si>
  <si>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</si>
  <si>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</si>
  <si>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</si>
  <si>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</si>
  <si>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</si>
  <si>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</si>
  <si>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</si>
  <si>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</si>
  <si>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</si>
  <si>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</si>
  <si>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</si>
  <si>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</si>
  <si>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</si>
  <si>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</si>
  <si>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</si>
  <si>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</si>
  <si>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</si>
  <si>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</si>
  <si>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</si>
  <si>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</si>
  <si>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</si>
  <si>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</si>
  <si>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</si>
  <si>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</si>
  <si>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</si>
  <si>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</si>
  <si>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</si>
  <si>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</si>
  <si>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</si>
  <si>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</si>
  <si>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</si>
  <si>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</si>
  <si>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</si>
  <si>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</si>
  <si>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</si>
  <si>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</si>
  <si>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</si>
  <si>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</si>
  <si>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</si>
  <si>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</si>
  <si>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</si>
  <si>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</si>
  <si>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</si>
  <si>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</si>
  <si>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</si>
  <si>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</si>
  <si>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</si>
  <si>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</si>
  <si>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</si>
  <si>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</si>
  <si>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</si>
  <si>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</si>
  <si>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</si>
  <si>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</si>
  <si>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</si>
  <si>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</si>
  <si>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</si>
  <si>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</si>
  <si>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</si>
  <si>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</si>
  <si>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</si>
  <si>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</si>
  <si>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</si>
  <si>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</si>
  <si>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</si>
  <si>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</si>
  <si>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</si>
  <si>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</si>
  <si>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</si>
  <si>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</si>
  <si>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</si>
  <si>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</si>
  <si>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</si>
  <si>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</si>
  <si>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</si>
  <si>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</si>
  <si>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</si>
  <si>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</si>
  <si>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</si>
  <si>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</si>
  <si>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</si>
  <si>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</si>
  <si>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</si>
  <si>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</si>
  <si>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</si>
  <si>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</si>
  <si>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</si>
  <si>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</si>
  <si>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</si>
  <si>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</si>
  <si>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</si>
  <si>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</si>
  <si>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</si>
  <si>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</si>
  <si>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</si>
  <si>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</si>
  <si>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</si>
  <si>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</si>
  <si>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</si>
  <si>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</si>
  <si>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</si>
  <si>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</si>
  <si>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</si>
  <si>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</si>
  <si>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</si>
  <si>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</si>
  <si>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</si>
  <si>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</si>
  <si>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</si>
  <si>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</si>
  <si>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</si>
  <si>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</si>
  <si>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</si>
  <si>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</si>
  <si>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</si>
  <si>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</si>
  <si>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</si>
  <si>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</si>
  <si>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</si>
  <si>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</si>
  <si>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</si>
  <si>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</si>
  <si>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</si>
  <si>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</si>
  <si>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</si>
  <si>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</si>
  <si>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</si>
  <si>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</si>
  <si>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</si>
  <si>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</si>
  <si>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</si>
  <si>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</si>
  <si>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</si>
  <si>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</si>
  <si>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</si>
  <si>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</si>
  <si>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</si>
  <si>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</si>
  <si>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</si>
  <si>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</si>
  <si>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</si>
  <si>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</si>
  <si>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</si>
  <si>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</si>
  <si>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</si>
  <si>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</si>
  <si>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</si>
  <si>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</si>
  <si>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</si>
  <si>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</si>
  <si>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</si>
  <si>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</si>
  <si>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</si>
  <si>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</si>
  <si>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</si>
  <si>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</si>
  <si>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</si>
  <si>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</si>
  <si>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</si>
  <si>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</si>
  <si>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</si>
  <si>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</si>
  <si>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</si>
  <si>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</si>
  <si>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</si>
  <si>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</si>
  <si>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</si>
  <si>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</si>
  <si>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</si>
  <si>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</si>
  <si>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</si>
  <si>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</si>
  <si>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</si>
  <si>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</si>
  <si>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</si>
  <si>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</si>
  <si>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</si>
  <si>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</si>
  <si>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</si>
  <si>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</si>
  <si>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</si>
  <si>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</si>
  <si>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</si>
  <si>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</si>
  <si>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</si>
  <si>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</si>
  <si>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</si>
  <si>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</si>
  <si>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</si>
  <si>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</si>
  <si>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</si>
  <si>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</si>
  <si>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</si>
  <si>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</si>
  <si>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</si>
  <si>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</si>
  <si>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</si>
  <si>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</si>
  <si>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</si>
  <si>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</si>
  <si>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</si>
  <si>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</si>
  <si>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</si>
  <si>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</si>
  <si>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</si>
  <si>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</si>
  <si>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</si>
  <si>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</si>
  <si>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</si>
  <si>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</si>
  <si>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</si>
  <si>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</si>
  <si>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</si>
  <si>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</si>
  <si>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</si>
  <si>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</si>
  <si>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</si>
  <si>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</si>
  <si>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</si>
  <si>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</si>
  <si>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</si>
  <si>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</si>
  <si>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</si>
  <si>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</si>
  <si>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</si>
  <si>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</si>
  <si>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</si>
  <si>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</si>
  <si>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</si>
  <si>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</si>
  <si>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</si>
  <si>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</si>
  <si>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</si>
  <si>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</si>
  <si>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</si>
  <si>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</si>
  <si>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</si>
  <si>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</si>
  <si>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</si>
  <si>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</si>
  <si>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</si>
  <si>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</si>
  <si>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</si>
  <si>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</si>
  <si>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</si>
  <si>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</si>
  <si>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</si>
  <si>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</si>
  <si>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</si>
  <si>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</si>
  <si>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</si>
  <si>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</si>
  <si>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</si>
  <si>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</si>
  <si>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</si>
  <si>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</si>
  <si>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</si>
  <si>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</si>
  <si>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</si>
  <si>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</si>
  <si>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</si>
  <si>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</si>
  <si>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</si>
  <si>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</si>
  <si>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</si>
  <si>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</si>
  <si>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</si>
  <si>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</si>
  <si>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</si>
  <si>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</si>
  <si>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</si>
  <si>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</si>
  <si>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</si>
  <si>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</si>
  <si>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</si>
  <si>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</si>
  <si>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</si>
  <si>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</si>
  <si>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</si>
  <si>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</si>
  <si>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</si>
  <si>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</si>
  <si>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</si>
  <si>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</si>
  <si>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</si>
  <si>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</si>
  <si>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</si>
  <si>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</si>
  <si>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</si>
  <si>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</si>
  <si>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</si>
  <si>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</si>
  <si>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</si>
  <si>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</si>
  <si>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</si>
  <si>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</si>
  <si>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</si>
  <si>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</si>
  <si>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</si>
  <si>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</si>
  <si>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</si>
  <si>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</si>
  <si>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</si>
  <si>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</si>
  <si>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</si>
  <si>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</si>
  <si>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</si>
  <si>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</si>
  <si>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</si>
  <si>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</si>
  <si>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</si>
  <si>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</si>
  <si>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</si>
  <si>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</si>
  <si>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</si>
  <si>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</si>
  <si>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</si>
  <si>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</si>
  <si>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</si>
  <si>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</si>
  <si>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</si>
  <si>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</si>
  <si>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</si>
  <si>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</si>
  <si>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</si>
  <si>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</si>
  <si>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</si>
  <si>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</si>
  <si>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</si>
  <si>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</si>
  <si>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</si>
  <si>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</si>
  <si>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</si>
  <si>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</si>
  <si>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</si>
  <si>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</si>
  <si>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</si>
  <si>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</si>
  <si>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</si>
  <si>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</si>
  <si>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</si>
  <si>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</si>
  <si>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</si>
  <si>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</si>
  <si>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</si>
  <si>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</si>
  <si>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</si>
  <si>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</si>
  <si>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</si>
  <si>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</si>
  <si>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</si>
  <si>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</si>
  <si>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</si>
  <si>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</si>
  <si>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</si>
  <si>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</si>
  <si>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</si>
  <si>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</si>
  <si>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</si>
  <si>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</si>
  <si>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</si>
  <si>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</si>
  <si>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</si>
  <si>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</si>
  <si>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</si>
  <si>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</si>
  <si>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</si>
  <si>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</si>
  <si>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</si>
  <si>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</si>
  <si>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</si>
  <si>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</si>
  <si>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</si>
  <si>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</si>
  <si>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</si>
  <si>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</si>
  <si>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</si>
  <si>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</si>
  <si>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</si>
  <si>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</si>
  <si>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</si>
  <si>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</si>
  <si>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</si>
  <si>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</si>
  <si>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</si>
  <si>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</si>
  <si>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</si>
  <si>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</si>
  <si>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</si>
  <si>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</si>
  <si>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</si>
  <si>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</si>
  <si>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</si>
  <si>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</si>
  <si>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</si>
  <si>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</si>
  <si>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</si>
  <si>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</si>
  <si>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</si>
  <si>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</si>
  <si>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</si>
  <si>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</si>
  <si>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</si>
  <si>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</si>
  <si>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</si>
  <si>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</si>
  <si>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</si>
  <si>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</si>
  <si>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</si>
  <si>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</si>
  <si>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</si>
  <si>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</si>
  <si>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</si>
  <si>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</si>
  <si>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</si>
  <si>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</si>
  <si>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</si>
  <si>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</si>
  <si>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</si>
  <si>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</si>
  <si>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</si>
  <si>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</si>
  <si>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</si>
  <si>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</si>
  <si>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</si>
  <si>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</si>
  <si>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</si>
  <si>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</si>
  <si>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</si>
  <si>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</si>
  <si>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</si>
  <si>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</si>
  <si>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</si>
  <si>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</si>
  <si>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</si>
  <si>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</si>
  <si>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</si>
  <si>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</si>
  <si>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</si>
  <si>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</si>
  <si>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</si>
  <si>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</si>
  <si>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</si>
  <si>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</si>
  <si>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</si>
  <si>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</si>
  <si>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</si>
  <si>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</si>
  <si>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</si>
  <si>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</si>
  <si>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</si>
  <si>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</si>
  <si>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</si>
  <si>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</si>
  <si>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</si>
  <si>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</si>
  <si>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</si>
  <si>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</si>
  <si>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</si>
  <si>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</si>
  <si>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</si>
  <si>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</si>
  <si>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</si>
  <si>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</si>
  <si>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</si>
  <si>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</si>
  <si>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</si>
  <si>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</si>
  <si>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</si>
  <si>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</si>
  <si>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PCM-20251109-00001551</t>
  </si>
  <si>
    <t>ETA 32 km</t>
  </si>
  <si>
    <t>PCM-20251109-00001597</t>
  </si>
  <si>
    <t xml:space="preserve">ETA 60 min </t>
  </si>
  <si>
    <t xml:space="preserve"> PCM-20250215-00000830 </t>
  </si>
  <si>
    <t>LTE site still down and  site located in aramco area access issue need special permission</t>
  </si>
  <si>
    <t>PCM-20251109-00001582</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</si>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</sst>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307.78930034721998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6.2124421296175569E-2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45970.737726273146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45970.737726273146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45970.737726273146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45970.737726273146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45970.737726273146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45970.737726273146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45970.737726273146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45970.737726273146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45970.737726273146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45970.737726273146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45970.737726273146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45970.737726273146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45970.737726273146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45970.737726273146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45970.737726273146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45970.737726273146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45970.737726273146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45970.737726273146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45970.737726273146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45970.737726273146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45970.737726273146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45970.737726273146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45970.737726273146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45970.737726273146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45970.737726273146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45970.737726273146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45970.737726273146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45970.737726273146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45970.737726273146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45970.737726273146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45970.737726273146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45970.737726273146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45970.737726273146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45970.737726273146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45970.737726273146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45970.737726273146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45970.737726273146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45970.737726273146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45970.737726273146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45970.737726273146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45970.737726273146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45970.737726273146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45970.737726273146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45970.737726273146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45970.737726273146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45970.737726273146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45970.737726273146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45970.737726273146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45970.737726273146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45970.737726273146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45970.737726273146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45970.737726273146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45970.737726273146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45970.737726273146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45970.737726273146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45970.737726273146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45970.737726273146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45970.737726273146</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45970.737726273146</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145.73788831018464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21491</v>
      </c>
      <c r="E4" s="103" t="s">
        <v>39021</v>
      </c>
      <c r="F4" s="104">
        <v>45970.699108796296</v>
      </c>
      <c r="G4" s="105">
        <f t="shared" ca="1" si="0"/>
        <v>3.861747685004957E-2</v>
      </c>
      <c r="H4" s="104">
        <v>45970.692824074074</v>
      </c>
      <c r="I4" s="18" t="str">
        <f>IFERROR(VLOOKUP(D4,DB!A:F,6,0),"")</f>
        <v>SCECO</v>
      </c>
      <c r="J4" s="18" t="str">
        <f>IFERROR(VLOOKUP(D4,DB!A:G,7,0),"")</f>
        <v>Dead+No BB Shifted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26269</v>
      </c>
      <c r="E5" s="103" t="s">
        <v>39021</v>
      </c>
      <c r="F5" s="104">
        <v>45970.716493055559</v>
      </c>
      <c r="G5" s="105">
        <f t="shared" ca="1" si="0"/>
        <v>2.1233217586996034E-2</v>
      </c>
      <c r="H5" s="104">
        <v>45970.710243055553</v>
      </c>
      <c r="I5" s="18" t="str">
        <f>IFERROR(VLOOKUP(D5,DB!A:F,6,0),"")</f>
        <v>SCECO</v>
      </c>
      <c r="J5" s="18" t="str">
        <f>IFERROR(VLOOKUP(D5,DB!A:G,7,0),"")</f>
        <v>Vandalized+Vandalized+No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45970.737726273146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45970.737726273146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45970.737726273146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45970.737726273146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45970.737726273146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45970.737726273146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45970.737726273146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45970.737726273146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45970.737726273146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45970.737726273146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45970.737726273146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45970.737726273146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45970.737726273146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45970.737726273146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45970.737726273146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45970.737726273146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45970.737726273146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45970.737726273146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45970.737726273146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45970.737726273146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45970.737726273146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45970.737726273146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45970.737726273146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45970.737726273146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45970.737726273146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45970.737726273146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45970.737726273146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45970.737726273146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45970.737726273146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45970.737726273146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45970.737726273146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45970.737726273146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45970.737726273146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45970.737726273146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45970.737726273146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45970.737726273146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45970.737726273146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45970.737726273146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45970.737726273146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45970.737726273146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45970.737726273146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45970.737726273146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45970.737726273146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45970.737726273146</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45970.737726157407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45970.737726157407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45970.737726157407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45970.737726273146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45970.737726273146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45970.737726273146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45970.737726273146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45970.737726273146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45970.737726273146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45970.737726273146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45970.737726273146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45970.737726273146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45970.737726273146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45970.737726273146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45970.737726273146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45970.737726273146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45970.737726273146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45970.737726273146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45970.737726273146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45970.737726273146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45970.737726273146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45970.737726273146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45970.737726273146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45970.737726273146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45970.737726273146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45970.737726273146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45970.737726273146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45970.737726273146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45970.737726273146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45970.737726273146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45970.737726273146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45970.737726273146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45970.737726273146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45970.737726273146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45970.737726273146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45970.737726273146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45970.737726273146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45970.737726273146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45970.737726273146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45970.737726273146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45970.737726273146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45970.737726273146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45970.737726273146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45970.737726273146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45970.737726273146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45970.737726273146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45970.737726273146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45970.737726273146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45970.737726273146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45970.737726273146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45970.737726273146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45970.737726273146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45970.737726273146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45970.737726273146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45970.737726273146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45970.737726273146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45970.737726273146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45970.737726273146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45970.737726273146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45970.737726273146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45970.737726273146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45970.737726273146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45970.737726273146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45970.737726273146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45970.737726273146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45970.737726273146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45970.737726273146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45970.737726273146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45970.737726273146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45970.737726273146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45970.737726273146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45970.737726273146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45970.737726273146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45970.737726273146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45970.737726273146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45970.737726273146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45970.737726273146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45970.737726273146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45970.737726273146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45970.737726273146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45970.737726273146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45970.737726273146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45970.737726273146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45970.737726273146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45970.737726273146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45970.737726273146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45970.737726273146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45970.737726273146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45970.737726273146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45970.737726273146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45970.737726273146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45970.737726273146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45970.737726273146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45970.737726273146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45970.737726273146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45970.737726273146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45970.737726273146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45970.737726273146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45970.737726273146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45970.737726273146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45970.737726273146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45970.737726273146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45970.737726273146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45970.737726273146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45970.737726273146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45970.737726273146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45970.737726273146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45970.737726273146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45970.737726273146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45970.737726273146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45970.737726273146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45970.737726273146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45970.737726273146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45970.737726273146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45970.737726273146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45970.737726273146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45970.737726273146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45970.737726273146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45970.737726273146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45970.737726273146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45970.737726273146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45970.737726273146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45970.737726273146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45970.737726273146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45970.737726273146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45970.737726273146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45970.737726273146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45970.737726273146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45970.737726273146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45970.737726273146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45970.737726273146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45970.737726273146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45970.737726273146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45970.737726273146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45970.737726273146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45970.737726273146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45970.737726273146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45970.737726273146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45970.737726273146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45970.737726273146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45970.737726273146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45970.737726273146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45970.737726273146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45970.737726273146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45970.737726273146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45970.737726273146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45970.737726273146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45970.737726273146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45970.737726273146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45970.737726273146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45970.737726273146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45970.737726273146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45970.737726273146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45970.737726273146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45970.737726273146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45970.737726273146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45970.737726273146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45970.737726273146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45970.737726273146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45970.737726273146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45970.737726273146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45970.737726273146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45970.737726273146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45970.737726273146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45970.737726273146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45970.737726273146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45970.737726273146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45970.737726273146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45970.737726273146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45970.737726273146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45970.737726273146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45970.737726273146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45970.737726273146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45970.737726273146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45970.737726273146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45970.737726273146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45970.737726273146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45970.737726273146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45970.737726273146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45970.737726273146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45970.737726273146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45970.737726273146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45970.737726273146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45970.737726273146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45970.737726273146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45970.737726273146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45970.737726273146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45970.737726273146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45970.737726273146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45970.737726273146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45970.737726273146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45970.737726273146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45970.737726273146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45970.737726273146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45970.737726273146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45970.737726273146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45970.737726273146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45970.737726273146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45970.737726273146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45970.737726273146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45970.737726273146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45970.737726273146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45970.737726273146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45970.737726273146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45970.737726273146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45970.737726273146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45970.737726273146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45970.737726273146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45970.737726273146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45970.737726273146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45970.737726273146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45970.737726273146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45970.737726273146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45970.737726273146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45970.737726273146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45970.737726273146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45970.737726273146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45970.737726273146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45970.737726273146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45970.737726273146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45970.737726273146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45970.737726273146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45970.737726273146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45970.737726273146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45970.737726273146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45970.737726273146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45970.737726273146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45970.737726273146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45970.737726273146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45970.737726273146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45970.737726273146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45970.737726273146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45970.737726273146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45970.737726273146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45970.737726273146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45970.737726273146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45970.737726273146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45970.737726273146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45970.737726273146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45970.737726273146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45970.737726273146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45970.737726273146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45970.737726273146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45970.737726273146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45970.737726273146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45970.737726273146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45970.737726273146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45970.737726273146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45970.737726273146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45970.737726273146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45970.737726273146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45970.737726273146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45970.737726273146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45970.737726273146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45970.737726273146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45970.737726273146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45970.737726273146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45970.737726273146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45970.737726273146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45970.737726273146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45970.737726273146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45970.737726273146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45970.737726273146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45970.737726273146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45970.737726273146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45970.737726273146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45970.737726273146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45970.737726273146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45970.737726273146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45970.737726273146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45970.737726273146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45970.737726273146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45970.737726273146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45970.737726273146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45970.737726273146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45970.737726273146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45970.737726273146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45970.737726273146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45970.737726273146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45970.737726273146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45970.737726273146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45970.737726273146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45970.737726273146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45970.737726273146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45970.737726273146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45970.737726273146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45970.737726273146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45970.737726273146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45970.737726273146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45970.737726273146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45970.737726273146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45970.737726273146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45970.737726273146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45970.737726273146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45970.737726273146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45970.737726273146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45970.737726273146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45970.737726273146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45970.737726273146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45970.737726273146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45970.737726273146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45970.737726273146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45970.737726273146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45970.737726273146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45970.737726273146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45970.737726273146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45970.737726273146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45970.737726273146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45970.737726273146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45970.737726273146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45970.737726273146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45970.737726273146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45970.737726273146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45970.737726273146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45970.737726273146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45970.737726273146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45970.737726273146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45970.737726273146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45970.737726273146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45970.737726273146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45970.737726273146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45970.737726273146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45970.737726273146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45970.737726273146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45970.737726273146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45970.737726273146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45970.737726273146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45970.737726273146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45970.737726273146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45970.737726273146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45970.737726273146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45970.737726273146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45970.737726273146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45970.737726273146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45970.737726273146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45970.737726273146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45970.737726273146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45970.737726273146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45970.737726273146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45970.737726273146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45970.737726273146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45970.737726273146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45970.737726273146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45970.737726273146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45970.737726273146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45970.737726273146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45970.737726273146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45970.737726273146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45970.737726273146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45970.737726273146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45970.737726273146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45970.737726273146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45970.737726273146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45970.737726273146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45970.737726273146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45970.737726273146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45970.737726273146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45970.737726273146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45970.737726273146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45970.737726273146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45970.737726273146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45970.737726273146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45970.737726273146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45970.737726273146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45970.737726273146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45970.737726273146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45970.737726273146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45970.737726273146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45970.737726273146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45970.737726273146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45970.737726273146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45970.737726273146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45970.737726273146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45970.737726273146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45970.737726273146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45970.737726273146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45970.737726273146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45970.737726273146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45970.737726273146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45970.737726273146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45970.737726273146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45970.737726273146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45970.737726273146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45970.737726273146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45970.737726273146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45970.737726273146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45970.737726273146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45970.737726273146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45970.737726273146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45970.737726273146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45970.737726273146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45970.737726273146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45970.737726273146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45970.737726273146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45970.737726273146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45970.737726273146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45970.737726273146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45970.737726273146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45970.737726273146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45970.737726273146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45970.737726273146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45970.737726273146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45970.737726273146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45970.737726273146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45970.737726273146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45970.737726273146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45970.737726273146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45970.737726273146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45970.737726273146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45970.737726273146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45970.737726273146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45970.737726273146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45970.737726273146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45970.737726273146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45970.737726273146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45970.737726273146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45970.737726273146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45970.737726273146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45970.737726273146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45970.737726273146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45970.737726273146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45970.737726273146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45970.737726273146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45970.737726273146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45970.737726273146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45970.737726273146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45970.737726273146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45970.737726273146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45970.737726273146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45970.737726273146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45970.737726273146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45970.737726273146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45970.737726273146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45970.737726273146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45970.737726273146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45970.737726273146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45970.737726273146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45970.737726273146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45970.737726273146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45970.737726273146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45970.737726273146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45970.737726273146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45970.737726273146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45970.737726273146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45970.737726273146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45970.737726273146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45970.737726273146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45970.737726273146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45970.737726273146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45970.737726273146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45970.737726273146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45970.737726273146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45970.737726273146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45970.737726273146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45970.737726273146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45970.737726273146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45970.737726273146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45970.737726273146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45970.737726273146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45970.737726273146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45970.737726273146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45970.737726273146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45970.737726273146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45970.737726273146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45970.737726273146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45970.737726273146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45970.737726273146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45970.737726273146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45970.737726273146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45970.737726273146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45970.737726273146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45970.737726273146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45970.737726273146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45970.737726273146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45970.737726273146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45970.737726273146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45970.737726273146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45970.737726273146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45970.737726273146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45970.737726273146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45970.737726273146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45970.737726273146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45970.737726273146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45970.737726273146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45970.737726273146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45970.737726273146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45970.737726273146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45970.737726273146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45970.737726273146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45970.737726273146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45970.737726273146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45970.737726273146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45970.737726273146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45970.737726273146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45970.737726273146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45970.737726273146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45970.737726273146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45970.737726273146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45970.737726273146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45970.737726273146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45970.737726273146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45970.737726273146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45970.737726273146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45970.737726273146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45970.737726273146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45970.737726273146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45970.737726273146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45970.737726273146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45970.737726273146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45970.737726273146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45970.737726273146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45970.737726273146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45970.737726273146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45970.737726273146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45970.737726273146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45970.737726273146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45970.737726273146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45970.737726273146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45970.737726273146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45970.737726273146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45970.737726273146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45970.737726273146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45970.737726273146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45970.737726273146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45970.737726273146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45970.737726273146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45970.737726273146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45970.737726273146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45970.737726273146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45970.737726273146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45970.737726273146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45970.737726273146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45970.737726273146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45970.737726273146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45970.737726273146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45970.737726273146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45970.737726273146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45970.737726273146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45970.737726273146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45970.737726273146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45970.737726273146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45970.737726273146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45970.737726273146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45970.737726273146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45970.737726273146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45970.737726273146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45970.737726273146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45970.737726273146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45970.737726273146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45970.737726273146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45970.737726273146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45970.737726273146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45970.737726273146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45970.737726273146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45970.737726273146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45970.737726273146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45970.737726273146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45970.737726273146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45970.737726273146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45970.737726273146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45970.737726273146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45970.737726273146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45970.737726273146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45970.737726273146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45970.737726273146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45970.737726273146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45970.737726273146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45970.737726273146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45970.737726273146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45970.737726273146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45970.737726273146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45970.737726273146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45970.737726273146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45970.737726273146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45970.737726273146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45970.737726273146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45970.737726273146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45970.737726273146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45970.737726273146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45970.737726273146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45970.737726273146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45970.737726273146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45970.737726273146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45970.737726273146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45970.737726273146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45970.737726273146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45970.737726273146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45970.737726273146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45970.737726273146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45970.737726273146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45970.737726273146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45970.737726273146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45970.737726273146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45970.737726273146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45970.737726273146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45970.737726273146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45970.737726273146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45970.737726273146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45970.737726273146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45970.737726273146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45970.737726273146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45970.737726273146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45970.737726273146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45970.737726273146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45970.737726273146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45970.737726273146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45970.737726273146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45970.737726273146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45970.737726273146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45970.737726273146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45970.737726273146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45970.737726273146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45970.737726273146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45970.737726273146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45970.737726273146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45970.737726273146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45970.737726273146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45970.737726273146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45970.737726273146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45970.737726273146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45970.737726273146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45970.737726273146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45970.737726273146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45970.737726273146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45970.737726273146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45970.737726273146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45970.737726273146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45970.737726273146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45970.737726273146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45970.737726273146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45970.737726273146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45970.737726273146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45970.737726273146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45970.737726273146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45970.737726273146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45970.737726273146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45970.737726273146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45970.737726273146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45970.737726273146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45970.737726273146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45970.737726273146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45970.737726273146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45970.737726273146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45970.737726273146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45970.737726273146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45970.737726273146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45970.737726273146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45970.737726273146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45970.737726273146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45970.737726273146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45970.737726273146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45970.737726273146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45970.737726273146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45970.737726273146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45970.737726273146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45970.737726273146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45970.737726273146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45970.737726273146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45970.737726273146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45970.737726273146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45970.737726273146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45970.737726273146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45970.737726273146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45970.737726273146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45970.737726273146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45970.737726273146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45970.737726273146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45970.737726273146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45970.737726273146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45970.737726273146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45970.737726273146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45970.737726273146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45970.737726273146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45970.737726273146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45970.737726273146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45970.737726273146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45970.737726273146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45970.737726273146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45970.737726273146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45970.737726273146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45970.737726273146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45970.737726273146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45970.737726273146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45970.737726273146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45970.737726273146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45970.737726273146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45970.737726273146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45970.737726273146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45970.737726273146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45970.737726273146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45970.737726273146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45970.737726273146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45970.737726273146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45970.737726273146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45970.737726273146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45970.737726273146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45970.737726273146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45970.737726273146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45970.737726273146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45970.737726273146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45970.737726273146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45970.737726273146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45970.737726273146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45970.737726273146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45970.737726273146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45970.737726273146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45970.737726273146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45970.737726273146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45970.737726273146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45970.737726273146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45970.737726273146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45970.737726273146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45970.737726273146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45970.737726273146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45970.737726273146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45970.737726273146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45970.737726273146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45970.737726273146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45970.737726273146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45970.737726273146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45970.737726273146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45970.737726273146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45970.737726273146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45970.737726273146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45970.737726273146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45970.737726273146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45970.737726273146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45970.737726273146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45970.737726273146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45970.737726273146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45970.737726273146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45970.737726273146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45970.737726273146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45970.737726273146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45970.737726273146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45970.737726273146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45970.737726273146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45970.737726273146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45970.737726273146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45970.737726273146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45970.737726273146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45970.737726273146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45970.737726273146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45970.737726273146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45970.737726273146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45970.737726273146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45970.737726273146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45970.737726273146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45970.737726273146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45970.737726273146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45970.737726273146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45970.737726273146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45970.737726273146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45970.737726273146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45970.737726273146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45970.737726273146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45970.737726273146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45970.737726273146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45970.737726273146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45970.737726273146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45970.737726273146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45970.737726273146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45970.737726273146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45970.737726273146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45970.737726273146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45970.737726273146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45970.737726273146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45970.737726273146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45970.737726273146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45970.737726273146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45970.737726273146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45970.737726273146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45970.737726273146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45970.737726273146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45970.737726273146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45970.737726273146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45970.737726273146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45970.737726273146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45970.737726273146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45970.737726273146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45970.737726273146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45970.737726273146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45970.737726273146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45970.737726273146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45970.737726273146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45970.737726273146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45970.737726273146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45970.737726273146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45970.737726273146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45970.737726273146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45970.737726273146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45970.737726273146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45970.737726273146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45970.737726273146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45970.737726273146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45970.737726273146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45970.737726273146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45970.737726273146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45970.737726273146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45970.737726273146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45970.737726273146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45970.737726273146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45970.737726273146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45970.737726273146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45970.737726273146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45970.737726273146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45970.737726273146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45970.737726273146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45970.737726273146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45970.737726273146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45970.737726273146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45970.737726273146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45970.737726273146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45970.737726273146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45970.737726273146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45970.737726273146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45970.737726273146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45970.737726273146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45970.737726273146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45970.737726273146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45970.737726273146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45970.737726273146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45970.737726273146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45970.737726273146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45970.737726273146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45970.737726273146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45970.737726273146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45970.737726273146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45970.737726273146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45970.737726273146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45970.737726273146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45970.737726273146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45970.737726273146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45970.737726273146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45970.737726273146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45970.737726273146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45970.737726273146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45970.737726273146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45970.737726273146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45970.737726273146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45970.737726273146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45970.737726273146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45970.737726273146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45970.737726273146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45970.737726273146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45970.737726273146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45970.737726273146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45970.737726273146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45970.737726273146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45970.737726273146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45970.737726273146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45970.737726273146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45970.737726273146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45970.737726273146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45970.737726273146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45970.737726273146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45970.737726273146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45970.737726273146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45970.737726273146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45970.737726273146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45970.737726273146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45970.737726273146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45970.737726273146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45970.737726273146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45970.737726273146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45970.737726273146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45970.737726273146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45970.737726273146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45970.737726273146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45970.737726273146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45970.737726273146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45970.737726273146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45970.737726273146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45970.737726273146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45970.737726273146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45970.737726273146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45970.737726273146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45970.737726273146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45970.737726273146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45970.737726273146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45970.737726273146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45970.737726273146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45970.737726273146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45970.737726273146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45970.737726273146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45970.737726273146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45970.737726273146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45970.737726273146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45970.737726273146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45970.737726273146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45970.737726273146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45970.737726273146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45970.737726273146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45970.737726273146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45970.737726273146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45970.737726273146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45970.737726273146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45970.737726273146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45970.737726273146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45970.737726273146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45970.737726273146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45970.737726273146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45970.737726273146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45970.737726273146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45970.737726273146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45970.737726273146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45970.737726273146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45970.737726273146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45970.737726273146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45970.737726273146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45970.737726273146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45970.737726273146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45970.737726273146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45970.737726273146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45970.737726273146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45970.737726273146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45970.737726273146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45970.737726273146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45970.737726273146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45970.737726273146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45970.737726273146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45970.737726273146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45970.737726273146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45970.737726273146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45970.737726273146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45970.737726273146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45970.737726273146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45970.737726273146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45970.737726273146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45970.737726273146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45970.737726273146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45970.737726273146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45970.737726273146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45970.737726273146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45970.737726273146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45970.737726273146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45970.737726273146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45970.737726273146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45970.737726273146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45970.737726273146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45970.737726273146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45970.737726273146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45970.737726273146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45970.737726273146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45970.737726273146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45970.737726273146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45970.737726273146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45970.737726273146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45970.737726273146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45970.737726273146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45970.737726273146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45970.737726273146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45970.737726273146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45970.737726273146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45970.737726273146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45970.737726273146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45970.737726273146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45970.737726273146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45970.737726273146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45970.737726273146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45970.737726273146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45970.737726273146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45970.737726273146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45970.737726273146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45970.737726273146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45970.737726273146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45970.737726273146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45970.737726273146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45970.737726273146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45970.737726273146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45970.737726273146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45970.737726273146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45970.737726273146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45970.737726273146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45970.737726273146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45970.737726273146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45970.737726273146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45970.737726273146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45970.737726273146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45970.737726273146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45970.737726273146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45970.737726273146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45970.737726273146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45970.737726273146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45970.737726273146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45970.737726273146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45970.737726273146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45970.737726273146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45970.737726273146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45970.737726273146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45970.737726273146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45970.737726273146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45970.737726273146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45970.737726273146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45970.737726273146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45970.737726273146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45970.737726273146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45970.737726273146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45970.737726273146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45970.737726273146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45970.737726273146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45970.737726273146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45970.737726273146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45970.737726273146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45970.737726273146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45970.737726273146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45970.737726273146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45970.737726273146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45970.737726273146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45970.737726273146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45970.737726273146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45970.737726273146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45970.737726273146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45970.737726273146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45970.737726273146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45970.737726273146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45970.737726273146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45970.737726273146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45970.737726273146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45970.737726273146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45970.737726273146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45970.737726273146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45970.737726273146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45970.737726273146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45970.737726273146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45970.737726273146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45970.737726273146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45970.737726273146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45970.737726273146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45970.737726273146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45970.737726273146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45970.737726273146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45970.737726273146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45970.737726273146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45970.737726273146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45970.737726273146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45970.737726273146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45970.737726273146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45970.737726273146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45970.737726273146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45970.737726273146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45970.737726273146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45970.737726273146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45970.737726273146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45970.737726273146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45970.737726273146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45970.737726273146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45970.737726273146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45970.737726273146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45970.737726273146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45970.737726273146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267.25700868054992</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36707</v>
      </c>
      <c r="E3" s="95" t="s">
        <v>39021</v>
      </c>
      <c r="F3" s="96">
        <v>45970.710925925923</v>
      </c>
      <c r="G3" s="136">
        <f t="shared" ref="G3:G28" ca="1" si="1">IFERROR(NOW()-F3,"")</f>
        <v>2.6800347222888377E-2</v>
      </c>
      <c r="H3" s="96">
        <v>45970.705208333333</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1"/>
        <v>45970.737726273146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45970.737726273146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45970.737726273146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45970.737726273146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45970.737726273146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45970.737726273146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45970.737726273146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45970.737726273146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45970.737726273146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45970.737726273146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45970.737726273146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45970.737726273146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45970.737726273146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45970.737726273146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45970.737726273146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45970.737726273146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45970.737726273146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45970.737726273146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45970.737726273146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45970.737726273146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45970.737726273146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45970.737726273146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45970.737726273146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45970.737726273146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45970.737726273146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45970.737726273146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45970.737726273146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45970.737726273146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45970.737726273146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45970.737726273146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45970.737726273146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45970.737726273146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45970.737726273146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45970.737726273146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45970.737726273146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45970.737726273146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45970.737726273146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45970.737726273146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45970.737726273146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45970.737726273146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45970.737726273146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45970.737726273146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45970.737726273146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45970.737726273146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45970.737726273146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45970.737726273146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45970.737726273146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45970.737726273146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45970.737726273146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45970.737726273146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45970.737726273146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45970.737726273146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45970.737726273146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45970.737726273146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45970.737726273146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45970.737726273146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45970.737726273146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45970.737726273146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45970.737726273146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45970.737726273146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45970.737726273146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45970.737726273146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45970.737726273146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45970.737726273146</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39115</v>
      </c>
      <c r="B2" s="37" t="str">
        <f>IFERROR(VLOOKUP(D2,DB!A:K,11,0),"")</f>
        <v>R5</v>
      </c>
      <c r="C2" s="37">
        <v>3</v>
      </c>
      <c r="D2" s="107" t="s">
        <v>36011</v>
      </c>
      <c r="E2" s="37" t="s">
        <v>39021</v>
      </c>
      <c r="F2" s="38">
        <v>45891.832060185188</v>
      </c>
      <c r="G2" s="116">
        <f ca="1">IFERROR(NOW()-F2,"")</f>
        <v>78.905666087957798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44.548848958329472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0" ca="1" si="1">IFERROR(NOW()-F4,"")</f>
        <v>22.076615162033704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45970.737726273146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45970.737726273146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45970.737726273146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45970.737726273146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45970.737726273146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45970.737726273146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45970.737726273146</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45970.737726273146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45970.737726273146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45970.737726273146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45970.737726273146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45970.737726273146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45970.737726273146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45970.737726273146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45970.737726273146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45970.737726273146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45970.737726273146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45970.737726273146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45970.737726273146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45970.737726273146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45970.737726273146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45970.737726273146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45970.737726273146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45970.737726273146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45970.737726273146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45970.737726273146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45970.737726273146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45970.737726273146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45970.737726273146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45970.737726273146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45970.737726273146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45970.737726273146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45970.737726273146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45970.737726273146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45970.737726273146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45970.737726273146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45970.737726273146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45970.737726273146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45970.737726273146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45970.737726273146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45970.737726273146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45970.737726273146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45970.737726273146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45970.737726273146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45970.737726273146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45970.737726273146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45970.737726273146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45970.737726273146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45970.737726273146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45970.737726273146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45970.737726273146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45970.737726273146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45970.737726273146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45970.737726273146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45970.737726273146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45970.737726273146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45970.737726273146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45970.737726273146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45970.737726273146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45970.737726273146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45970.737726273146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45970.737726273146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45970.737726273146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45970.737726273146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45970.737726273146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45970.737726273146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45970.737726273146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45970.737726273146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45970.737726273146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45970.737726273146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45970.737726273146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45970.737726273146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45970.737726273146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45970.737726273146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45970.737726273146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45970.737726273146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45970.737726273146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45970.737726273146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45970.737726273146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45970.737726273146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45970.737726273146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45970.737726273146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45970.737726273146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45970.737726273146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45970.737726273146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45970.737726273146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45970.737726273146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45970.737726273146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45970.737726273146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45970.737726273146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45970.737726273146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45970.737726273146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45970.737726273146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45970.737726273146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45970.737726273146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45970.737726273146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45970.737726273146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45970.737726273146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45970.737726273146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45970.737726273146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45970.737726273146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45970.737726273146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45970.737726273146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45970.737726273146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45970.737726273146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45970.737726273146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45970.737726273146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45970.737726273146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45970.737726273146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45970.737726273146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45970.737726273146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45970.737726273146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45970.737726273146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45970.737726273146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45970.737726273146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45970.737726273146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45970.737726273146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45970.737726273146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45970.737726273146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45970.737726273146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45970.737726273146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45970.737726273146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45970.737726273146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45970.737726273146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45970.737726273146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45970.737726273146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45970.737726273146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45970.737726273146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45970.737726273146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45970.737726273146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45970.737726273146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45970.737726273146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45970.737726273146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45970.737726273146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45970.737726273146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45970.737726273146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45970.737726273146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45970.737726273146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45970.737726273146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45970.737726273146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45970.737726273146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45970.737726273146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45970.737726273146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45970.737726273146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45970.737726273146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45970.737726273146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45970.737726273146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45970.737726273146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45970.737726273146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45970.737726273146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45970.737726273146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45970.737726273146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45970.737726273146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45970.737726273146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45970.737726273146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45970.737726273146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45970.737726273146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45970.737726273146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45970.737726273146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45970.737726273146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45970.737726273146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45970.737726273146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45970.737726273146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45970.737726273146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45970.737726273146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45970.737726273146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45970.737726273146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45970.737726273146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45970.737726273146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45970.737726273146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45970.737726273146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45970.737726273146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45970.737726273146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45970.737726273146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45970.737726273146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45970.737726273146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45970.737726273146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45970.737726273146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45970.737726273146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45970.737726273146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45970.737726273146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45970.737726273146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45970.737726273146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45970.737726273146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45970.737726273146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45970.737726273146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45970.737726273146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45970.737726273146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45970.737726273146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45970.737726273146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45970.737726273146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45970.737726273146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45970.737726273146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45970.737726273146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45970.737726273146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45970.737726273146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45970.737726273146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45970.737726273146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45970.737726273146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45970.737726273146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45970.737726273146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45970.737726273146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45970.737726273146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45970.737726273146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45970.737726273146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45970.737726273146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45970.737726273146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45970.737726273146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45970.737726273146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45970.737726273146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45970.737726273146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45970.737726273146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45970.737726273146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45970.737726273146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45970.737726273146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45970.737726273146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45970.737726273146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45970.737726273146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45970.737726273146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45970.737726273146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45970.737726273146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45970.737726273146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45970.737726273146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45970.737726273146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45970.737726273146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45970.737726273146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45970.737726273146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45970.737726273146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45970.737726273146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45970.737726273146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45970.737726273146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45970.737726273146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45970.737726273146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45970.737726273146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45970.737726273146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45970.737726273146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45970.737726273146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45970.737726273146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45970.737726273146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45970.737726273146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45970.737726273146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45970.737726273146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45970.737726273146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45970.737726273146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45970.737726273146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45970.737726273146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45970.737726273146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45970.737726273146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45970.737726273146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45970.737726273146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45970.737726273146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45970.737726273146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45970.737726273146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45970.737726273146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45970.737726273146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45970.737726273146</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45970.737726273146</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45970.737726273146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45970.737726273146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45970.737726273146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45970.737726273146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45970.737726273146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45970.737726273146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45970.737726273146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45970.737726273146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45970.737726273146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45970.737726273146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45970.737726273146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45970.737726273146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45970.737726273146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45970.737726273146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45970.737726273146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45970.737726273146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45970.737726273146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45970.737726273146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45970.737726273146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45970.737726273146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45970.737726273146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45970.737726273146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45970.737726273146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45970.737726273146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45970.737726273146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45970.737726273146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45970.737726273146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45970.737726273146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45970.737726273146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45970.737726273146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45970.737726273146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45970.737726157407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45970.737726157407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45970.737726157407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45970.737726157407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45970.737726273146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45970.737726273146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45970.737726273146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45970.737726273146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45970.737726273146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45970.737726273146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45970.737726273146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45970.737726273146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45970.737726273146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45970.737726273146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45970.737726273146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45970.737726273146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45970.737726273146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45970.737726273146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45970.737726273146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45970.737726273146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45970.737726273146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45970.737726273146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45970.737726273146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45970.737726273146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45970.737726273146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45970.737726273146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45970.737726273146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45970.737726273146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45970.737726273146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45970.737726273146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45970.737726273146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45970.737726273146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45970.737726273146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45970.737726273146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45970.737726273146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45970.737726273146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45970.737726273146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45970.737726273146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45970.737726273146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45970.737726273146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45970.737726273146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45970.737726273146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45970.737726273146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45970.737726273146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45970.737726273146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45970.737726273146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45970.737726273146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45970.737726273146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45970.737726273146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45970.737726273146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45970.737726273146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45970.737726273146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45970.737726273146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45970.737726273146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45970.737726273146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45970.737726273146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45970.737726273146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45970.737726273146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45970.737726273146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45970.737726273146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45970.737726273146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45970.737726273146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45970.737726273146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45970.737726273146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45970.737726273146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45970.737726273146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45970.737726273146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45970.737726273146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45970.737726273146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45970.737726273146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45970.737726273146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45970.737726273146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45970.737726273146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45970.737726273146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45970.737726273146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45970.737726273146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45970.737726273146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45970.737726273146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45970.737726273146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45970.737726273146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45970.737726273146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45970.737726273146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45970.737726273146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45970.737726273146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45970.737726273146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45970.737726273146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45970.737726273146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45970.737726273146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45970.737726273146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45970.737726273146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45970.737726273146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45970.737726273146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45970.737726273146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45970.737726273146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45970.737726273146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45970.737726273146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45970.737726273146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45970.737726273146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45970.737726273146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45970.737726273146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45970.737726273146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45970.737726273146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45970.737726273146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45970.737726273146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45970.737726273146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45970.737726273146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45970.737726273146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45970.737726273146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45970.737726273146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45970.737726273146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45970.737726273146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45970.737726273146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45970.737726273146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45970.737726273146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45970.737726273146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45970.737726273146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45970.737726273146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45970.737726273146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45970.737726273146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45970.737726273146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45970.737726273146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45970.737726273146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45970.737726273146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45970.737726273146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45970.737726273146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45970.737726273146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45970.737726273146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45970.737726273146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45970.737726273146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45970.737726273146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45970.737726273146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45970.737726273146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45970.737726273146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45970.737726273146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45970.737726273146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45970.737726273146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45970.737726273146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45970.737726273146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45970.737726273146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45970.737726273146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45970.737726273146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45970.737726273146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2025-11-09T14:44:30Z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