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87" documentId="120_S{2AC9BD13-BADA-5192-A53E-5A8FF88502F6}" xr6:coauthVersionLast="47" xr6:coauthVersionMax="47" xr10:uidLastSave="{BA3B1652-E53E-42EE-A9CD-71C59E46C79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<sst xmlns="http://schemas.openxmlformats.org/spreadsheetml/2006/main" count="180276" uniqueCount="39122">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</sst>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319.0733362268511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45982.021762152777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45982.021762152777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45982.021762152777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45982.021762152777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45982.021762152777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45982.021762152777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45982.021762152777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45982.021762152777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45982.021762152777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45982.021762152777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45982.021762152777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45982.021762152777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45982.021762152777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45982.021762152777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45982.021762152777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45982.021762152777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45982.021762152777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45982.021762152777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45982.021762152777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45982.021762152777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45982.021762152777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45982.021762152777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45982.021762152777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45982.021762152777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45982.021762152777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45982.021762152777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45982.021762152777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45982.021762152777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45982.021762152777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45982.021762152777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45982.021762152777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45982.021762152777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45982.021762152777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45982.021762152777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45982.021762152777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45982.021762152777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45982.021762152777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45982.021762152777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45982.021762152777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45982.021762152777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45982.021762152777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45982.021762152777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45982.021762152777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45982.021762152777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45982.021762152777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45982.021762152777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45982.021762152777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45982.021762152777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45982.021762152777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1DE1A87-5604-4A00-96A2-CE6F9A43820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157.02192418981576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45982.021762152777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45982.021762152777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45982.021762152777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45982.021762152777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45982.021762152777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45982.021762152777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45982.021762152777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45982.021762152777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45982.021762152777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45982.021762152777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45982.021762152777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45982.021762152777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45982.021762152777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45982.021762152777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45982.021762152777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45982.021762152777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45982.021762152777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45982.021762152777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45982.021762152777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45982.021762152777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45982.021762152777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45982.021762152777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45982.021762152777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45982.021762152777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45982.021762152777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45982.021762152777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45982.021762152777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45982.021762152777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45982.021762152777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45982.021762152777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45982.021762152777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45982.021762152777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45982.021762152777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45982.021762152777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45982.021762152777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45982.021762152777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45982.021762152777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45982.021762152777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45982.021762152777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45982.021762152777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45982.021762152777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45982.021762152777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45982.021762152777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45982.021762152777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45982.021762152777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45982.021762152777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45982.021762152777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45982.021762152777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45982.021762152777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45982.021762152777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45982.021762152777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45982.021762152777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45982.021762152777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45982.021762152777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45982.021762152777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45982.021762152777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45982.021762152777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45982.021762152777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45982.021762152777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45982.021762152777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45982.021762152777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45982.021762152777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45982.021762152777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45982.021762152777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45982.021762152777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45982.021762152777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45982.021762152777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45982.021762152777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45982.021762152777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45982.021762152777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45982.021762152777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45982.021762152777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45982.021762152777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45982.021762152777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45982.021762152777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45982.021762152777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45982.021762152777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45982.021762152777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45982.021762152777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45982.021762152777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45982.021762152777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45982.021762152777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45982.021762152777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45982.021762152777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45982.021762152777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45982.021762152777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45982.021762152777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45982.021762152777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45982.021762152777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45982.021762152777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45982.021762152777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45982.021762152777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45982.021762152777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45982.021762152777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45982.021762152777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45982.021762152777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45982.021762152777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45982.021762152777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45982.021762152777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45982.021762152777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45982.021762152777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45982.021762152777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45982.021762152777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45982.021762152777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45982.021762152777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45982.021762152777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45982.021762152777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45982.021762152777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45982.021762152777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45982.021762152777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45982.021762152777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45982.021762152777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45982.021762152777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45982.021762152777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45982.021762152777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45982.021762152777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45982.021762152777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45982.021762152777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45982.021762152777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45982.021762152777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45982.021762152777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45982.021762152777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45982.021762152777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45982.021762152777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45982.021762152777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45982.021762152777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45982.021762152777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45982.021762152777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45982.021762152777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45982.021762152777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45982.021762152777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45982.021762152777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45982.021762152777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45982.021762152777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45982.021762152777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45982.021762152777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45982.021762152777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45982.021762152777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45982.021762152777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45982.021762152777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45982.021762152777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45982.021762152777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45982.021762152777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45982.021762152777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45982.021762152777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45982.021762152777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45982.021762152777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45982.021762152777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45982.021762152777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45982.021762152777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45982.021762152777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45982.021762152777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45982.021762152777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45982.021762152777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45982.021762152777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45982.021762152777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45982.021762152777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45982.021762152777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45982.021762152777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45982.021762152777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45982.021762152777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45982.021762152777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45982.021762152777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45982.021762152777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D6" sqref="D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45982.021762152777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45982.021762152777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45982.021762152777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45982.021762152777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45982.021762152777</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45982.021762152777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45982.021762152777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45982.021762152777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45982.021762152777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45982.021762152777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45982.021762152777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45982.021762152777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45982.021762152777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45982.021762152777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45982.021762152777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45982.021762152777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45982.021762152777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45982.021762152777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45982.021762152777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45982.021762152777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45982.021762152777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45982.021762152777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45982.021762152777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45982.021762152777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45982.021762152777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45982.021762152777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45982.021762152777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45982.021762152777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45982.021762152777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45982.021762152777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45982.021762152777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45982.021762152777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45982.021762152777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45982.021762152777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45982.021762152777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45982.021762152777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45982.021762152777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45982.021762152777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45982.021762152777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45982.021762152777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45982.021762152777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45982.021762152777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45982.021762152777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45982.021762152777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45982.021762152777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45982.021762152777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45982.021762152777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45982.021762152777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45982.021762152777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45982.021762152777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45982.021762152777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45982.021762152777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45982.021762152777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45982.021762152777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45982.021762152777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45982.021762152777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45982.021762152777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45982.021762152777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45982.021762152777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45982.021762152777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45982.021762152777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45982.021762152777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45982.021762152777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45982.021762152777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45982.021762152777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45982.021762152777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45982.021762152777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45982.021762152777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45982.021762152777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45982.021762152777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45982.021762152777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45982.021762152777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45982.021762152777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45982.021762152777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45982.021762152777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45982.021762152777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45982.021762152777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45982.021762152777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45982.021762152777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45982.021762152777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45982.021762152777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45982.021762152777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45982.021762152777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45982.021762152777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45982.021762152777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45982.021762152777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45982.021762152777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45982.021762152777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45982.021762152777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45982.021762152777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45982.021762152777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45982.021762152777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45982.021762152777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45982.021762152777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45982.021762152777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45982.021762152777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45982.021762152777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45982.021762152777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45982.021762152777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45982.021762152777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45982.021762152777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45982.021762152777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45982.021762152777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45982.021762152777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45982.021762152777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45982.021762152777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45982.021762152777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45982.021762152777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45982.021762152777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45982.021762152777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45982.021762152777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45982.021762152777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45982.021762152777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45982.021762152777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45982.021762152777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45982.021762152777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45982.021762152777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45982.021762152777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45982.021762152777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45982.021762152777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45982.021762152777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45982.021762152777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45982.021762152777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45982.021762152777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45982.021762152777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45982.021762152777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45982.021762152777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45982.021762152777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45982.021762152777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45982.021762152777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45982.021762152777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45982.021762152777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45982.021762152777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45982.021762152777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45982.021762152777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45982.021762152777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45982.021762152777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45982.021762152777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45982.021762152777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45982.021762152777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45982.021762152777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45982.021762152777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45982.021762152777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45982.021762152777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45982.021762152777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45982.021762152777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45982.021762152777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45982.021762152777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45982.021762152777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45982.021762152777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45982.021762152777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45982.021762152777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45982.021762152777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45982.021762152777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45982.021762152777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45982.021762152777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45982.021762152777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45982.021762152777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45982.021762152777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45982.021762152777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45982.021762152777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45982.021762152777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45982.021762152777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45982.021762152777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45982.021762152777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45982.021762152777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45982.021762152777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45982.021762152777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45982.021762152777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45982.021762152777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45982.021762152777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45982.021762152777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45982.021762152777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45982.021762152777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45982.021762152777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45982.021762152777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45982.021762152777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45982.021762152777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45982.021762152777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45982.021762152777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45982.021762152777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45982.021762152777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45982.021762152777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45982.021762152777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45982.021762152777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45982.021762152777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45982.021762152777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45982.021762152777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45982.021762152777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45982.021762152777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45982.021762152777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45982.021762152777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45982.021762152777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45982.021762152777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45982.021762152777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45982.021762152777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45982.021762152777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45982.021762152777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45982.021762152777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45982.021762152777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45982.021762152777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45982.021762152777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45982.021762152777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45982.021762152777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45982.021762152777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45982.021762152777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45982.021762152777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45982.021762152777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45982.021762152777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45982.021762152777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45982.021762152777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45982.021762152777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45982.021762152777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45982.021762152777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45982.021762152777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45982.021762152777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45982.021762152777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45982.021762152777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45982.021762152777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45982.021762152777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45982.021762152777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45982.021762152777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45982.021762152777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45982.021762152777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45982.021762152777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45982.021762152777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45982.021762152777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45982.021762152777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45982.021762152777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45982.021762152777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45982.021762152777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45982.021762152777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45982.021762152777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45982.021762152777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45982.021762152777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45982.021762152777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45982.021762152777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45982.021762152777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45982.021762152777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45982.021762152777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45982.021762152777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45982.021762152777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45982.021762152777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45982.021762152777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45982.021762152777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45982.021762152777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45982.021762152777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45982.021762152777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45982.021762152777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45982.021762152777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45982.021762152777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45982.021762152777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45982.021762152777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45982.021762152777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45982.021762152777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45982.021762152777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45982.021762152777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45982.021762152777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45982.021762152777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45982.021762152777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45982.021762152777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45982.021762152777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45982.021762152777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45982.021762152777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45982.021762152777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45982.021762152777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45982.021762152777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45982.021762152777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45982.021762152777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45982.021762152777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45982.021762152777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45982.021762152777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45982.021762152777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45982.021762152777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45982.021762152777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45982.021762152777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45982.021762152777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45982.021762152777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45982.021762152777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45982.021762152777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45982.021762152777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45982.021762152777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45982.021762152777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45982.021762152777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45982.021762152777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45982.021762152777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45982.021762152777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45982.021762152777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45982.021762152777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45982.021762152777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45982.021762152777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45982.021762152777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45982.021762152777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45982.021762152777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45982.021762152777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45982.021762152777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45982.021762152777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45982.021762152777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45982.021762152777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45982.021762152777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45982.021762152777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45982.021762152777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45982.021762152777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45982.021762152777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45982.021762152777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45982.021762152777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45982.021762152777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45982.021762152777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45982.021762152777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45982.021762152777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45982.021762152777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45982.021762152777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45982.021762152777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45982.021762152777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45982.021762152777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45982.021762152777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45982.021762152777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45982.021762152777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45982.021762152777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45982.021762152777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45982.021762152777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45982.021762152777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45982.021762152777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45982.021762152777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45982.021762152777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45982.021762152777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45982.021762152777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45982.021762152777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45982.021762152777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45982.021762152777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45982.021762152777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45982.021762152777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45982.021762152777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45982.021762152777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45982.021762152777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45982.021762152777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45982.021762152777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45982.021762152777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45982.021762152777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45982.021762152777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45982.021762152777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45982.021762152777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45982.021762152777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45982.021762152777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45982.021762152777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45982.021762152777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45982.021762152777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45982.021762152777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45982.021762152777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45982.021762152777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45982.021762152777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45982.021762152777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45982.021762152777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45982.021762152777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45982.021762152777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45982.021762152777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45982.021762152777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45982.021762152777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45982.021762152777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45982.021762152777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45982.021762152777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45982.021762152777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45982.021762152777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45982.021762152777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45982.021762152777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45982.021762152777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45982.021762152777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45982.021762152777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45982.021762152777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45982.021762152777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45982.021762152777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45982.021762152777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45982.021762152777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45982.021762152777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45982.021762152777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45982.021762152777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45982.021762152777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45982.021762152777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45982.021762152777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45982.021762152777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45982.021762152777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45982.021762152777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45982.021762152777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45982.021762152777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45982.021762152777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45982.021762152777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45982.021762152777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45982.021762152777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45982.021762152777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45982.021762152777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45982.021762152777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45982.021762152777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45982.021762152777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45982.021762152777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45982.021762152777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45982.021762152777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45982.021762152777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45982.021762152777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45982.021762152777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45982.021762152777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45982.021762152777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45982.021762152777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45982.021762152777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45982.021762152777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45982.021762152777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45982.021762152777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45982.021762152777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45982.021762152777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45982.021762152777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45982.021762152777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45982.021762152777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45982.021762152777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45982.021762152777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45982.021762152777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45982.021762152777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45982.021762152777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45982.021762152777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45982.021762152777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45982.021762152777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45982.021762152777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45982.021762152777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45982.021762152777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45982.021762152777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45982.021762152777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45982.021762152777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45982.021762152777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45982.021762152777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45982.021762152777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45982.021762152777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45982.021762152777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45982.021762152777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45982.021762152777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45982.021762152777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45982.021762152777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45982.021762152777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45982.021762152777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45982.021762152777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45982.021762152777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45982.021762152777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45982.021762152777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45982.021762152777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45982.021762152777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45982.021762152777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45982.021762152777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45982.021762152777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45982.021762152777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45982.021762152777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45982.021762152777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45982.021762152777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45982.021762152777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45982.021762152777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45982.021762152777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45982.021762152777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45982.021762152777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45982.021762152777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45982.021762152777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45982.021762152777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45982.021762152777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45982.021762152777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45982.021762152777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45982.021762152777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45982.021762152777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45982.021762152777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45982.021762152777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45982.021762152777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45982.021762152777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45982.021762152777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45982.021762152777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45982.021762152777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45982.021762152777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45982.021762152777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45982.021762152777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45982.021762152777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45982.021762152777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45982.021762152777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45982.021762152777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45982.021762152777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45982.021762152777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45982.021762152777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45982.021762152777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45982.021762152777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45982.021762152777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45982.021762152777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45982.021762152777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45982.021762152777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45982.021762152777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45982.021762152777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45982.021762152777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45982.021762152777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45982.021762152777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45982.021762152777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45982.021762152777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45982.021762152777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45982.021762152777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45982.021762152777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45982.021762152777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45982.021762152777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45982.021762152777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45982.021762152777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45982.021762152777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45982.021762152777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45982.021762152777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45982.021762152777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45982.021762152777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45982.021762152777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45982.021762152777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45982.021762152777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45982.021762152777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45982.021762152777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45982.021762152777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45982.021762152777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45982.021762152777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45982.021762152777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45982.021762152777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45982.021762152777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45982.021762152777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45982.021762152777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45982.021762152777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45982.021762152777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45982.021762152777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45982.021762152777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45982.021762152777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45982.021762152777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45982.021762152777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45982.021762152777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45982.021762152777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45982.021762152777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45982.021762152777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45982.021762152777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45982.021762152777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45982.021762152777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45982.021762152777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45982.021762152777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45982.021762152777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45982.021762152777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45982.021762152777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45982.021762152777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45982.021762152777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45982.021762152777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45982.021762152777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45982.021762152777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45982.021762152777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45982.021762152777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45982.021762152777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45982.021762152777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45982.021762152777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45982.021762152777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45982.021762152777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45982.021762152777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45982.021762152777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45982.021762152777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45982.021762152777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45982.021762152777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45982.021762152777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45982.021762152777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45982.021762152777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45982.021762152777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45982.021762152777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45982.021762152777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45982.021762152777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45982.021762152777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45982.021762152777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45982.021762152777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45982.021762152777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45982.021762152777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45982.021762152777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45982.021762152777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45982.021762152777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45982.021762152777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45982.021762152777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45982.021762152777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45982.021762152777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45982.021762152777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45982.021762152777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45982.021762152777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45982.021762152777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45982.021762152777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45982.021762152777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45982.021762152777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45982.021762152777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45982.021762152777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45982.021762152777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45982.021762152777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45982.021762152777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45982.021762152777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45982.021762152777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45982.021762152777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45982.021762152777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45982.021762152777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45982.021762152777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45982.021762152777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45982.021762152777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45982.021762152777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45982.021762152777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45982.021762152777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45982.021762152777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45982.021762152777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45982.021762152777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45982.021762152777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45982.021762152777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45982.021762152777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45982.021762152777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45982.021762152777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45982.021762152777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45982.021762152777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45982.021762152777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45982.021762152777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45982.021762152777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45982.021762152777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45982.021762152777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45982.021762152777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45982.021762152777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45982.021762152777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45982.021762152777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45982.021762152777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45982.021762152777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45982.021762152777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45982.021762152777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45982.021762152777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45982.021762152777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45982.021762152777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45982.021762152777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45982.021762152777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45982.021762152777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45982.021762152777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45982.021762152777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45982.021762152777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45982.021762152777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45982.021762152777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45982.021762152777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45982.021762152777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45982.021762152777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45982.021762152777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45982.021762152777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45982.021762152777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45982.021762152777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45982.021762152777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45982.021762152777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45982.021762152777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45982.021762152777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45982.021762152777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45982.021762152777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45982.021762152777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45982.021762152777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45982.021762152777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45982.021762152777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45982.021762152777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45982.021762152777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45982.021762152777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45982.021762152777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45982.021762152777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45982.021762152777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45982.021762152777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45982.021762152777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45982.021762152777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45982.021762152777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45982.021762152777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45982.021762152777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45982.021762152777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45982.021762152777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45982.021762152777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45982.021762152777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45982.021762152777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45982.021762152777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45982.021762152777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45982.021762152777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45982.021762152777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45982.021762152777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45982.021762152777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45982.021762152777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45982.021762152777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45982.021762152777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45982.021762152777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45982.021762152777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45982.021762152777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45982.021762152777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45982.021762152777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45982.021762152777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45982.021762152777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45982.021762152777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45982.021762152777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45982.021762152777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45982.021762152777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45982.021762152777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45982.021762152777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45982.021762152777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45982.021762152777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45982.021762152777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45982.021762152777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45982.021762152777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45982.021762152777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45982.021762152777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45982.021762152777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45982.021762152777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45982.021762152777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45982.021762152777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45982.021762152777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45982.021762152777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45982.021762152777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45982.021762152777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45982.021762152777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45982.021762152777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45982.021762152777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45982.021762152777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45982.021762152777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45982.021762152777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45982.021762152777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45982.021762152777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45982.021762152777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45982.021762152777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45982.021762152777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45982.021762152777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45982.021762152777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45982.021762152777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45982.021762152777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45982.021762152777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45982.021762152777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45982.021762152777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45982.021762152777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45982.021762152777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45982.021762152777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45982.021762152777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45982.021762152777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45982.021762152777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45982.021762152777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45982.021762152777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45982.021762152777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45982.021762152777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45982.021762152777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45982.021762152777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45982.021762152777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45982.021762152777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45982.021762152777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45982.021762152777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45982.021762152777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45982.021762152777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45982.021762152777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45982.021762152777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45982.021762152777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45982.021762152777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45982.021762152777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45982.021762152777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45982.021762152777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45982.021762152777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45982.021762152777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45982.021762152777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45982.021762152777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45982.021762152777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45982.021762152777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45982.021762152777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45982.021762152777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45982.021762152777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45982.021762152777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45982.021762152777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45982.021762152777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45982.021762152777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45982.021762152777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45982.021762152777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45982.021762152777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45982.021762152777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45982.021762152777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45982.021762152777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45982.021762152777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45982.021762152777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45982.021762152777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45982.021762152777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45982.021762152777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45982.021762152777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45982.021762152777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45982.021762152777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45982.021762152777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45982.021762152777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45982.021762152777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45982.021762152777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45982.021762152777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45982.021762152777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45982.021762152777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45982.021762152777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45982.021762152777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45982.021762152777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45982.021762152777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45982.021762152777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45982.021762152777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45982.021762152777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45982.021762152777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45982.021762152777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45982.021762152777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45982.021762152777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45982.021762152777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45982.021762152777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45982.021762152777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45982.021762152777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45982.021762152777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45982.021762152777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45982.021762152777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45982.021762152777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45982.021762152777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45982.021762152777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45982.021762152777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45982.021762152777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45982.021762152777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45982.021762152777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45982.021762152777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45982.021762152777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45982.021762152777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45982.021762152777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45982.021762152777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45982.021762152777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45982.021762152777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45982.021762152777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45982.021762152777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45982.021762152777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45982.021762152777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45982.021762152777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45982.021762152777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45982.021762152777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45982.021762152777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45982.021762152777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45982.021762152777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45982.021762152777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45982.021762152777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45982.021762152777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45982.021762152777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45982.021762152777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45982.021762152777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45982.021762152777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45982.021762152777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45982.021762152777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45982.021762152777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45982.021762152777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45982.021762152777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45982.021762152777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45982.021762152777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45982.021762152777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45982.021762152777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45982.021762152777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45982.021762152777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45982.021762152777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45982.021762152777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45982.021762152777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45982.021762152777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45982.021762152777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45982.021762152777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45982.021762152777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45982.021762152777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45982.021762152777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45982.021762152777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45982.021762152777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45982.021762152777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45982.021762152777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45982.021762152777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45982.021762152777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45982.021762152777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45982.021762152777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45982.021762152777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45982.021762152777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45982.021762152777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45982.021762152777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45982.021762152777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45982.021762152777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45982.021762152777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45982.021762152777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45982.021762152777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45982.021762152777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45982.021762152777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45982.021762152777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45982.021762152777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45982.021762152777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45982.021762152777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45982.021762152777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45982.021762152777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45982.021762152777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45982.021762152777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45982.021762152777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45982.021762152777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45982.021762152777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45982.021762152777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45982.021762152777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45982.021762152777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45982.021762152777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45982.021762152777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45982.021762152777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45982.021762152777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45982.021762152777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45982.021762152777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45982.021762152777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45982.021762152777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45982.021762152777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45982.021762152777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45982.021762152777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45982.021762152777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45982.021762152777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45982.021762152777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45982.021762152777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45982.021762152777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45982.021762152777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45982.021762152777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45982.021762152777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45982.021762152777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45982.021762152777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45982.021762152777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45982.021762152777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45982.021762152777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45982.021762152777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45982.021762152777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45982.021762152777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45982.021762152777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45982.021762152777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45982.021762152777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45982.021762152777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45982.021762152777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45982.021762152777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45982.021762152777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45982.021762152777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45982.021762152777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45982.021762152777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45982.021762152777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45982.021762152777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45982.021762152777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45982.021762152777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45982.021762152777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45982.021762152777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45982.021762152777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45982.021762152777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45982.021762152777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45982.021762152777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45982.021762152777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45982.021762152777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45982.021762152777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45982.021762152777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45982.021762152777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45982.021762152777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45982.021762152777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45982.021762152777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45982.021762152777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45982.021762152777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45982.021762152777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45982.021762152777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45982.021762152777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45982.021762152777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45982.021762152777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45982.021762152777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45982.021762152777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45982.021762152777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45982.021762152777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45982.021762152777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45982.021762152777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45982.021762152777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45982.021762152777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45982.021762152777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45982.021762152777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45982.021762152777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45982.021762152777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45982.021762152777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45982.021762152777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45982.021762152777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45982.021762152777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45982.021762152777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45982.021762152777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45982.021762152777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45982.021762152777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45982.021762152777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45982.021762152777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45982.021762152777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45982.021762152777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45982.021762152777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45982.021762152777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45982.021762152777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45982.021762152777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45982.021762152777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45982.021762152777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45982.021762152777</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278.54104456018104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R4</v>
      </c>
      <c r="C3" s="93">
        <v>1</v>
      </c>
      <c r="D3" s="91" t="s">
        <v>36478</v>
      </c>
      <c r="E3" s="94" t="s">
        <v>39021</v>
      </c>
      <c r="F3" s="95"/>
      <c r="G3" s="96">
        <f t="shared" ref="G3:G33" ca="1" si="0">IFERROR(NOW()-F3,"")</f>
        <v>45982.021762152777</v>
      </c>
      <c r="H3" s="95"/>
      <c r="I3" s="113" t="str">
        <f>IFERROR(VLOOKUP(D3,DB!A:F,6,0),"")</f>
        <v>Generator-SG</v>
      </c>
      <c r="J3" s="113" t="str">
        <f>IFERROR(VLOOKUP(D3,DB!A:G,7,0),"")</f>
        <v>Dead</v>
      </c>
      <c r="K3" s="97"/>
      <c r="L3" s="91" t="str">
        <f>IFERROR(VLOOKUP(D3,DB!A:I,9,0),"")</f>
        <v>Latis</v>
      </c>
    </row>
    <row r="4" spans="1:16" ht="15" customHeight="1">
      <c r="A4" s="113"/>
      <c r="B4" s="113" t="str">
        <f>IFERROR(VLOOKUP(D4,DB!A:K,11,0),"")</f>
        <v/>
      </c>
      <c r="C4" s="93"/>
      <c r="D4" s="91"/>
      <c r="E4" s="94"/>
      <c r="F4" s="95"/>
      <c r="G4" s="96">
        <f t="shared" ca="1" si="0"/>
        <v>45982.021762152777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45982.021762152777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45982.021762152777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45982.021762152777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45982.021762152777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45982.021762152777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45982.021762152777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45982.021762152777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45982.021762152777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45982.021762152777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45982.021762152777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45982.021762152777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45982.021762152777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45982.021762152777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45982.021762152777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45982.021762152777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45982.021762152777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45982.021762152777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45982.021762152777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45982.021762152777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45982.021762152777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45982.021762152777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45982.021762152777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45982.021762152777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45982.021762152777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45982.021762152777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45982.021762152777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45982.021762152777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45982.021762152777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45982.021762152777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45982.021762152777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45982.021762152777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45982.021762152777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45982.021762152777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45982.021762152777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45982.021762152777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45982.021762152777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45982.021762152777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45982.021762152777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45982.021762152777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45982.021762152777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45982.021762152777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45982.021762152777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45982.021762152777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45982.021762152777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45982.021762152777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45982.021762152777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45982.021762152777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45982.021762152777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45982.021762152777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45982.021762152777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45982.021762152777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45982.021762152777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45982.021762152777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45982.021762152777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45982.021762152777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45982.021762152777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45982.021762152777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45982.021762152777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45982.021762152777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45982.021762152777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45982.021762152777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45982.021762152777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45982.021762152777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45982.021762152777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45982.021762152777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45982.021762152777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45982.021762152777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45982.021762152777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45982.021762152777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45982.021762152777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45982.021762152777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45982.021762152777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45982.021762152777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45982.021762152777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45982.021762152777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45982.021762152777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45982.021762152777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45982.021762152777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45982.021762152777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45982.021762152777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45982.021762152777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45982.021762152777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45982.021762152777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45982.021762152777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45982.021762152777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45982.021762152777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45982.021762152777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45982.021762152777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45982.021762152777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45982.021762152777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45982.021762152777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45982.021762152777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45982.021762152777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45982.021762152777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45982.021762152777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45982.021762152777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45982.021762152777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45982.021762152777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45982.021762152777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45982.021762152777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45982.021762152777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45982.021762152777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45982.021762152777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45982.021762152777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45982.021762152777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45982.021762152777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45982.021762152777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45982.021762152777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45982.021762152777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45982.021762152777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45982.021762152777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45982.021762152777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45982.021762152777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45982.021762152777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45982.021762152777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45982.021762152777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45982.021762152777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45982.021762152777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45982.021762152777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45982.021762152777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45982.021762152777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45982.021762152777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45982.021762152777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45982.021762152777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45982.021762152777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45982.021762152777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45982.021762152777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45982.021762152777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45982.021762152777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45982.021762152777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45982.021762152777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45982.021762152777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45982.021762152777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45982.021762152777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45982.021762152777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45982.021762152777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45982.021762152777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45982.021762152777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45982.021762152777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45982.021762152777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45982.021762152777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45982.021762152777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45982.021762152777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45982.021762152777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45982.021762152777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45982.021762152777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45982.021762152777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45982.021762152777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45982.021762152777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45982.021762152777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45982.021762152777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45982.021762152777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45982.021762152777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45982.021762152777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45982.021762152777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45982.021762152777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45982.021762152777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45982.021762152777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45982.021762152777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45982.021762152777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45982.021762152777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45982.021762152777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45982.021762152777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45982.021762152777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45982.021762152777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45982.021762152777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45982.021762152777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45982.021762152777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45982.021762152777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45982.021762152777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45982.021762152777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45982.021762152777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45982.021762152777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45982.021762152777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45982.021762152777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45982.021762152777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45982.021762152777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45982.021762152777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45982.021762152777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45982.021762152777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45982.021762152777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45982.021762152777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45982.021762152777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45982.021762152777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45982.021762152777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45982.021762152777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45982.021762152777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45982.021762152777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45982.021762152777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45982.021762152777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45982.021762152777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45982.021762152777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45982.021762152777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45982.021762152777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45982.021762152777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45982.021762152777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45982.021762152777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45982.021762152777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45982.021762152777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45982.021762152777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45982.021762152777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45982.021762152777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45982.021762152777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45982.021762152777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45982.021762152777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45982.021762152777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45982.021762152777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45982.021762152777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45982.021762152777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45982.021762152777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45982.021762152777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45982.021762152777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45982.021762152777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45982.021762152777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45982.021762152777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45982.021762152777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45982.021762152777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45982.021762152777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45982.021762152777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45982.021762152777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45982.021762152777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45982.021762152777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45982.021762152777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45982.021762152777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45982.021762152777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45982.021762152777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45982.021762152777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45982.021762152777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45982.021762152777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45982.021762152777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45982.021762152777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45982.021762152777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45982.021762152777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45982.021762152777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45982.021762152777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45982.021762152777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45982.021762152777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45982.021762152777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45982.021762152777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45982.021762152777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45982.021762152777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45982.021762152777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45982.021762152777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45982.021762152777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45982.021762152777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45982.021762152777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45982.021762152777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45982.021762152777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45982.021762152777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45982.021762152777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45982.021762152777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45982.021762152777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45982.021762152777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45982.021762152777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45982.021762152777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45982.021762152777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45982.021762152777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45982.021762152777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45982.021762152777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45982.021762152777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45982.021762152777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45982.021762152777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45982.021762152777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45982.021762152777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45982.021762152777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45982.021762152777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45982.021762152777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45982.021762152777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45982.021762152777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45982.021762152777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45982.021762152777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45982.021762152777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45982.021762152777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45982.021762152777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45982.021762152777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45982.021762152777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45982.021762152777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45982.021762152777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45982.021762152777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45982.021762152777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45982.021762152777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45982.021762152777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45982.021762152777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45982.021762152777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45982.021762152777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45982.021762152777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45982.021762152777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45982.021762152777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45982.021762152777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45982.021762152777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45982.021762152777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45982.021762152777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45982.021762152777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45982.021762152777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45982.021762152777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45982.021762152777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45982.021762152777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45982.021762152777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45982.021762152777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45982.021762152777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45982.021762152777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45982.021762152777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45982.021762152777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45982.021762152777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45982.021762152777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45982.021762152777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45982.021762152777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45982.021762152777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45982.021762152777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45982.021762152777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45982.021762152777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45982.021762152777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45982.021762152777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45982.021762152777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45982.021762152777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45982.021762152777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45982.021762152777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45982.021762152777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45982.021762152777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45982.021762152777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45982.021762152777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45982.021762152777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45982.021762152777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45982.021762152777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45982.021762152777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45982.021762152777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45982.021762152777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45982.021762152777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45982.021762152777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45982.021762152777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45982.021762152777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45982.021762152777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45982.021762152777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45982.021762152777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45982.021762152777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45982.021762152777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45982.021762152777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45982.021762152777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45982.021762152777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45982.021762152777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45982.021762152777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45982.021762152777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45982.021762152777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45982.021762152777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45982.021762152777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45982.021762152777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45982.021762152777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45982.021762152777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45982.021762152777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45982.021762152777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45982.021762152777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45982.021762152777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45982.021762152777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45982.021762152777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45982.021762152777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45982.021762152777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45982.021762152777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45982.021762152777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45982.021762152777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45982.021762152777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45982.021762152777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45982.021762152777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45982.021762152777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45982.021762152777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45982.021762152777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45982.021762152777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45982.021762152777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45982.021762152777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45982.021762152777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45982.021762152777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45982.021762152777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45982.021762152777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45982.021762152777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45982.021762152777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45982.021762152777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45982.021762152777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45982.021762152777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45982.021762152777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45982.021762152777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45982.021762152777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45982.021762152777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45982.021762152777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45982.021762152777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45982.021762152777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45982.021762152777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45982.021762152777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45982.021762152777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45982.021762152777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45982.021762152777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45982.021762152777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45982.021762152777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45982.021762152777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45982.021762152777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45982.021762152777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45982.021762152777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45982.021762152777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45982.021762152777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45982.021762152777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45982.021762152777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45982.021762152777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45982.021762152777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45982.021762152777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45982.021762152777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45982.021762152777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45982.021762152777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45982.021762152777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45982.021762152777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45982.021762152777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45982.021762152777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45982.021762152777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45982.021762152777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45982.021762152777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45982.021762152777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45982.021762152777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45982.021762152777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45982.021762152777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45982.021762152777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45982.021762152777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45982.021762152777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45982.021762152777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45982.021762152777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45982.021762152777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45982.021762152777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45982.021762152777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45982.021762152777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45982.021762152777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45982.021762152777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45982.021762152777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45982.021762152777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45982.021762152777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45982.021762152777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45982.021762152777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45982.021762152777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45982.021762152777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45982.021762152777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45982.021762152777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45982.021762152777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45982.021762152777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45982.021762152777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45982.021762152777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45982.021762152777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45982.021762152777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45982.021762152777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45982.021762152777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45982.021762152777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45982.021762152777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45982.021762152777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45982.021762152777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45982.021762152777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45982.021762152777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45982.021762152777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45982.021762152777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45982.021762152777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45982.021762152777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45982.021762152777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45982.021762152777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45982.021762152777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45982.021762152777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45982.021762152777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90.189701967588917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55.832884837960592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33.360651041664823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4.5069589120394085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0.64846354166365927</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0.15583622684789589</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45982.021762152777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45982.021762152777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45982.021762152777</v>
      </c>
      <c r="H10" s="109"/>
      <c r="I10" s="109" t="str">
        <f>IFERROR(VLOOKUP(D10,DB!A:F,6,0),"")</f>
        <v/>
      </c>
      <c r="J10" s="109" t="str">
        <f>IFERROR(VLOOKUP(D10,DB!A:G,7,0),"")</f>
        <v/>
      </c>
      <c r="K10" s="109"/>
      <c r="L10" s="109" t="str">
        <f>IFERROR(VLOOKUP(D10,DB!A:I,9,0),"")</f>
        <v/>
      </c>
    </row>
    <row r="11" spans="1:13" ht="15.75">
      <c r="A11" s="109"/>
      <c r="B11" s="109" t="str">
        <f>IFERROR(VLOOKUP(D11,DB!A:K,11,0),"")</f>
        <v/>
      </c>
      <c r="C11" s="109"/>
      <c r="D11" s="151"/>
      <c r="E11" s="109"/>
      <c r="F11" s="109"/>
      <c r="G11" s="111">
        <f ca="1">IFERROR(NOW()-F11,"")</f>
        <v>45982.021762152777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45982.021762152777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45982.021762152777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45982.021762152777</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45982.021762152777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45982.021762152777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45982.021762152777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45982.021762152777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45982.021762152777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45982.021762152777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45982.021762152777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45982.021762152777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45982.021762152777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45982.021762152777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45982.021762152777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45982.021762152777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45982.021762152777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45982.021762152777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45982.021762152777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45982.021762152777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45982.021762152777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45982.021762152777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45982.021762152777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45982.021762152777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45982.021762152777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45982.021762152777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45982.021762152777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45982.021762152777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45982.021762152777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45982.021762152777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45982.021762152777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45982.021762152777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45982.021762152777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45982.021762152777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45982.021762152777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45982.021762152777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45982.021762152777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45982.021762152777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45982.021762152777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45982.021762152777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45982.021762152777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45982.021762152777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45982.021762152777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45982.021762152777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45982.021762152777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45982.021762152777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45982.021762152777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45982.021762152777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45982.021762152777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45982.021762152777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45982.021762152777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45982.021762152777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45982.021762152777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45982.021762152777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45982.021762152777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45982.021762152777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45982.021762152777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45982.021762152777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45982.021762152777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45982.021762152777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45982.021762152777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45982.021762152777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45982.021762152777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45982.021762152777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45982.021762152777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45982.021762152777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45982.021762152777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45982.021762152777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45982.021762152777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45982.021762152777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45982.021762152777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45982.021762152777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45982.021762152777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45982.021762152777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45982.021762152777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45982.021762152777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45982.021762152777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45982.021762152777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45982.021762152777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45982.021762152777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45982.021762152777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45982.021762152777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45982.021762152777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45982.021762152777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45982.021762152777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45982.021762152777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45982.021762152777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45982.021762152777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45982.021762152777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45982.021762152777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45982.021762152777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45982.021762152777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45982.021762152777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45982.021762152777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45982.021762152777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45982.021762152777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45982.021762152777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45982.021762152777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45982.021762152777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45982.021762152777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45982.021762152777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45982.021762152777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45982.021762152777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45982.021762152777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45982.021762152777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0">
        <v>2</v>
      </c>
      <c r="D2" s="149" t="s">
        <v>37244</v>
      </c>
      <c r="E2" s="150" t="s">
        <v>39021</v>
      </c>
      <c r="F2" s="121"/>
      <c r="G2" s="104">
        <f t="shared" ref="G2:G5" ca="1" si="0">IFERROR(NOW()-F2,"-")</f>
        <v>45982.021762152777</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45982.021762152777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45982.021762152777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45982.021762152777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45982.021762152777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45982.021762152777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45982.021762152777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45982.021762152777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45982.021762152777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45982.021762152777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45982.021762152777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45982.021762152777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45982.021762152777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45982.021762152777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45982.021762152777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45982.021762152777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45982.021762152777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45982.021762152777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45982.021762152777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45982.021762152777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45982.021762152777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45982.021762152777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45982.021762152777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45982.021762152777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45982.021762152777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45982.021762152777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45982.021762152777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45982.021762152777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45982.021762152777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45982.021762152777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45982.021762152777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45982.021762152777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45982.021762152777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45982.021762152777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45982.021762152777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45982.021762152777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45982.021762152777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45982.021762152777</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2025-11-20T21:31:35Z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